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<sst xmlns="http://schemas.openxmlformats.org/spreadsheetml/2006/main" count="40" uniqueCount="36">
  <si>
    <r>
      <rPr>
        <b/>
        <sz val="20"/>
        <color rgb="FF000000"/>
        <rFont val="宋体"/>
        <charset val="134"/>
      </rPr>
      <t xml:space="preserve">上 海 汭 珩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</si>
  <si>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134"/>
      </rPr>
      <t>ruihengPackaging 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</si>
  <si>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</si>
  <si>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</si>
  <si>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SF3189202945221</t>
  </si>
  <si>
    <t>合同号</t>
  </si>
  <si>
    <t>Item Code</t>
  </si>
  <si>
    <t>Style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</si>
  <si>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</si>
  <si>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</si>
  <si>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</si>
  <si>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</si>
  <si>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</si>
  <si>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</si>
  <si>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</si>
  <si>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</si>
  <si>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</si>
  <si>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</t>
  </si>
  <si>
    <t>款号/订单号</t>
  </si>
  <si>
    <t>颜色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</si>
  <si>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</si>
  <si>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</si>
  <si>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</si>
  <si>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</si>
  <si>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/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</si>
  <si>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</si>
  <si>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</si>
  <si>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</si>
  <si>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PO00054ET090063</t>
  </si>
  <si>
    <t>1/1</t>
  </si>
  <si>
    <t>20*30*40</t>
  </si>
  <si>
    <r>
      <rPr>
        <b/>
        <sz val="11"/>
        <color theme="1"/>
        <rFont val="宋体"/>
        <charset val="134"/>
      </rPr>
      <t>合计</t>
    </r>
  </si>
  <si>
    <t>款号</t>
  </si>
  <si>
    <t>色号</t>
  </si>
  <si>
    <t>数量（套）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</si>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</sst>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yyyy\-mm\-dd"/>
    <numFmt numFmtId="178" formatCode="0_);[Red]\(0\)"/>
    <numFmt numFmtId="179" formatCode="0.00_);[Red]\(0.00\)"/>
  </numFmts>
  <fonts count="38">
    <font>
      <sz val="11"/>
      <color theme="1"/>
      <name val="宋体"/>
      <charset val="134"/>
      <scheme val="minor"/>
    </font>
    <font>
      <sz val="14"/>
      <color rgb="FF000000"/>
      <name val="SimSun"/>
      <charset val="134"/>
    </font>
    <font>
      <sz val="14"/>
      <color rgb="FF304040"/>
      <name val="SimSun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rgb="FFFF0000"/>
      <name val="Calibri"/>
      <charset val="134"/>
    </font>
    <font>
      <sz val="8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10"/>
      <name val="宋体"/>
      <charset val="134"/>
    </font>
    <font>
      <b/>
      <sz val="10"/>
      <name val="Calibri"/>
      <charset val="134"/>
    </font>
    <font>
      <b/>
      <sz val="10"/>
      <name val="Arial Unicode MS"/>
      <charset val="134"/>
    </font>
    <font>
      <b/>
      <sz val="11"/>
      <color theme="1"/>
      <name val="Calibri"/>
      <charset val="134"/>
    </font>
    <font>
      <b/>
      <sz val="11"/>
      <name val="Calibri"/>
      <charset val="134"/>
    </font>
    <font>
      <sz val="8"/>
      <color rgb="FF00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theme="1"/>
      <name val="宋体"/>
      <charset val="134"/>
    </font>
    <font>
      <b/>
      <sz val="11"/>
      <color indexed="8"/>
      <name val="宋体"/>
      <charset val="134"/>
    </font>
    <font>
      <b/>
      <sz val="20"/>
      <color indexed="8"/>
      <name val="宋体"/>
      <charset val="134"/>
    </font>
    <font>
      <b/>
      <sz val="20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7" applyNumberFormat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5" fillId="6" borderId="9" applyNumberFormat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3" fillId="0" borderId="0">
      <alignment vertical="center"/>
    </xf>
  </cellStyleXfs>
  <cellXfs count="37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top" wrapText="1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14" fontId="5" fillId="0" borderId="2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5" fillId="0" borderId="3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178" fontId="9" fillId="0" borderId="1" xfId="49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15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8" fontId="10" fillId="0" borderId="1" xfId="49" applyNumberFormat="1" applyFont="1" applyFill="1" applyBorder="1" applyAlignment="1">
      <alignment horizontal="center" vertical="center" wrapText="1"/>
    </xf>
    <xf numFmtId="178" fontId="8" fillId="0" borderId="1" xfId="49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178" fontId="12" fillId="2" borderId="1" xfId="49" applyNumberFormat="1" applyFont="1" applyFill="1" applyBorder="1" applyAlignment="1">
      <alignment horizontal="center" vertical="center" wrapText="1"/>
    </xf>
    <xf numFmtId="0" fontId="13" fillId="0" borderId="0" xfId="0" applyFont="1" applyFill="1" applyAlignment="1">
      <alignment vertical="center" wrapText="1"/>
    </xf>
    <xf numFmtId="0" fontId="4" fillId="0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9" fontId="9" fillId="0" borderId="1" xfId="49" applyNumberFormat="1" applyFont="1" applyFill="1" applyBorder="1" applyAlignment="1">
      <alignment horizontal="center" vertical="center" wrapText="1"/>
    </xf>
    <xf numFmtId="0" fontId="0" fillId="0" borderId="0" xfId="0" applyFont="1" applyFill="1" applyAlignment="1">
      <alignment vertical="center"/>
    </xf>
    <xf numFmtId="49" fontId="8" fillId="0" borderId="1" xfId="49" applyNumberFormat="1" applyFont="1" applyFill="1" applyBorder="1" applyAlignment="1">
      <alignment horizontal="center" vertical="center" wrapText="1"/>
    </xf>
    <xf numFmtId="179" fontId="8" fillId="0" borderId="1" xfId="49" applyNumberFormat="1" applyFont="1" applyFill="1" applyBorder="1" applyAlignment="1">
      <alignment horizontal="center" vertical="center" wrapText="1"/>
    </xf>
    <xf numFmtId="0" fontId="8" fillId="0" borderId="1" xfId="49" applyFont="1" applyFill="1" applyBorder="1" applyAlignment="1">
      <alignment horizontal="center" vertical="center" wrapText="1"/>
    </xf>
    <xf numFmtId="58" fontId="11" fillId="0" borderId="1" xfId="0" applyNumberFormat="1" applyFont="1" applyBorder="1" applyAlignment="1">
      <alignment horizontal="center" vertical="center"/>
    </xf>
    <xf numFmtId="0" fontId="0" fillId="0" borderId="0" xfId="0" applyFill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257175</xdr:colOff>
      <xdr:row>0</xdr:row>
      <xdr:rowOff>115570</xdr:rowOff>
    </xdr:from>
    <xdr:to>
      <xdr:col>2</xdr:col>
      <xdr:colOff>38100</xdr:colOff>
      <xdr:row>1</xdr:row>
      <xdr:rowOff>295275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7175" y="115570"/>
          <a:ext cx="1562100" cy="513080"/>
        </a:xfrm>
        <a:prstGeom prst="rect">
          <a:avLst/>
        </a:prstGeom>
      </xdr:spPr>
    </xdr:pic>
    <xdr:clientData/>
  </xdr:twoCellAnchor>
  <xdr:twoCellAnchor editAs="oneCell">
    <xdr:from>
      <xdr:col>9</xdr:col>
      <xdr:colOff>161925</xdr:colOff>
      <xdr:row>0</xdr:row>
      <xdr:rowOff>171450</xdr:rowOff>
    </xdr:from>
    <xdr:to>
      <xdr:col>11</xdr:col>
      <xdr:colOff>209550</xdr:colOff>
      <xdr:row>3</xdr:row>
      <xdr:rowOff>104775</xdr:rowOff>
    </xdr:to>
    <xdr:pic>
      <xdr:nvPicPr>
        <xdr:cNvPr id="5" name="图片 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648450" y="171450"/>
          <a:ext cx="1419225" cy="8001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1"/>
  <sheetViews>
    <sheetView tabSelected="1" workbookViewId="0">
      <selection activeCell="Q25" sqref="Q25"/>
    </sheetView>
  </sheetViews>
  <sheetFormatPr defaultColWidth="9" defaultRowHeight="13.5"/>
  <cols>
    <col min="1" max="1" width="14.375" customWidth="1"/>
    <col min="9" max="9" width="7.75" customWidth="1"/>
  </cols>
  <sheetData>
    <row r="1" ht="26.25" spans="1:13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ht="26.25" spans="1:13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ht="15.75" spans="1:13">
      <c r="A3" s="6"/>
      <c r="B3" s="6"/>
      <c r="C3" s="6"/>
      <c r="D3" s="6"/>
      <c r="E3" s="7" t="s">
        <v>2</v>
      </c>
      <c r="F3" s="8">
        <v>45832</v>
      </c>
      <c r="G3" s="8"/>
      <c r="H3" s="9"/>
      <c r="I3" s="26"/>
      <c r="J3" s="26"/>
      <c r="K3" s="26"/>
      <c r="L3" s="26"/>
      <c r="M3" s="27"/>
    </row>
    <row r="4" ht="15.75" spans="1:13">
      <c r="A4" s="6"/>
      <c r="B4" s="6"/>
      <c r="C4" s="6"/>
      <c r="D4" s="6"/>
      <c r="E4" s="7" t="s">
        <v>3</v>
      </c>
      <c r="F4" s="10" t="s">
        <v>4</v>
      </c>
      <c r="G4" s="10"/>
      <c r="H4" s="11"/>
      <c r="I4" s="11"/>
      <c r="J4" s="11"/>
      <c r="K4" s="28"/>
      <c r="L4" s="28"/>
      <c r="M4" s="28"/>
    </row>
    <row r="5" ht="25.5" spans="1:13">
      <c r="A5" s="12" t="s">
        <v>5</v>
      </c>
      <c r="B5" s="13" t="s">
        <v>6</v>
      </c>
      <c r="C5" s="13" t="s">
        <v>7</v>
      </c>
      <c r="D5" s="13" t="s">
        <v>8</v>
      </c>
      <c r="E5" s="14" t="s">
        <v>9</v>
      </c>
      <c r="F5" s="15" t="s">
        <v>10</v>
      </c>
      <c r="G5" s="15" t="s">
        <v>11</v>
      </c>
      <c r="H5" s="15" t="s">
        <v>12</v>
      </c>
      <c r="I5" s="29" t="s">
        <v>13</v>
      </c>
      <c r="J5" s="30" t="s">
        <v>14</v>
      </c>
      <c r="K5" s="30" t="s">
        <v>15</v>
      </c>
      <c r="L5" s="13" t="s">
        <v>16</v>
      </c>
      <c r="M5" s="31"/>
    </row>
    <row r="6" ht="30" spans="1:13">
      <c r="A6" s="16"/>
      <c r="B6" s="17" t="s">
        <v>17</v>
      </c>
      <c r="C6" s="18" t="s">
        <v>18</v>
      </c>
      <c r="D6" s="18" t="s">
        <v>19</v>
      </c>
      <c r="E6" s="19" t="s">
        <v>20</v>
      </c>
      <c r="F6" s="20" t="s">
        <v>21</v>
      </c>
      <c r="G6" s="21" t="s">
        <v>22</v>
      </c>
      <c r="H6" s="21" t="s">
        <v>23</v>
      </c>
      <c r="I6" s="32" t="s">
        <v>24</v>
      </c>
      <c r="J6" s="33" t="s">
        <v>25</v>
      </c>
      <c r="K6" s="33" t="s">
        <v>26</v>
      </c>
      <c r="L6" s="34" t="s">
        <v>27</v>
      </c>
      <c r="M6" s="31"/>
    </row>
    <row r="7" ht="15" spans="1:12">
      <c r="A7" s="22" t="s">
        <v>28</v>
      </c>
      <c r="B7" s="23"/>
      <c r="C7" s="22">
        <v>1501</v>
      </c>
      <c r="D7" s="24">
        <v>66</v>
      </c>
      <c r="E7" s="23"/>
      <c r="F7" s="22">
        <v>2767</v>
      </c>
      <c r="G7" s="25">
        <f>F7*0.02</f>
        <v>55.34</v>
      </c>
      <c r="H7" s="25">
        <f>F7+G7</f>
        <v>2822.34</v>
      </c>
      <c r="I7" s="35" t="s">
        <v>29</v>
      </c>
      <c r="J7" s="24">
        <v>1.6</v>
      </c>
      <c r="K7" s="24">
        <v>2</v>
      </c>
      <c r="L7" s="24" t="s">
        <v>30</v>
      </c>
    </row>
    <row r="8" ht="15" spans="1:12">
      <c r="A8" s="22"/>
      <c r="B8" s="23"/>
      <c r="C8" s="22">
        <v>1501</v>
      </c>
      <c r="D8" s="24">
        <v>66</v>
      </c>
      <c r="E8" s="23"/>
      <c r="F8" s="22">
        <v>2767</v>
      </c>
      <c r="G8" s="25">
        <f t="shared" ref="G8:G31" si="0">F8*0.02</f>
        <v>55.34</v>
      </c>
      <c r="H8" s="25">
        <f t="shared" ref="H8:H31" si="1">F8+G8</f>
        <v>2822.34</v>
      </c>
      <c r="I8" s="35"/>
      <c r="J8" s="24"/>
      <c r="K8" s="24"/>
      <c r="L8" s="24"/>
    </row>
    <row r="9" ht="15" spans="1:12">
      <c r="A9" s="22"/>
      <c r="B9" s="23"/>
      <c r="C9" s="22">
        <v>1501</v>
      </c>
      <c r="D9" s="24">
        <v>67</v>
      </c>
      <c r="E9" s="23"/>
      <c r="F9" s="22">
        <v>2258</v>
      </c>
      <c r="G9" s="25">
        <f t="shared" si="0"/>
        <v>45.16</v>
      </c>
      <c r="H9" s="25">
        <f t="shared" si="1"/>
        <v>2303.16</v>
      </c>
      <c r="I9" s="35"/>
      <c r="J9" s="24"/>
      <c r="K9" s="24"/>
      <c r="L9" s="24"/>
    </row>
    <row r="10" ht="15" spans="1:12">
      <c r="A10" s="22"/>
      <c r="B10" s="23"/>
      <c r="C10" s="22">
        <v>1501</v>
      </c>
      <c r="D10" s="24">
        <v>67</v>
      </c>
      <c r="E10" s="23"/>
      <c r="F10" s="22">
        <v>2258</v>
      </c>
      <c r="G10" s="25">
        <f t="shared" si="0"/>
        <v>45.16</v>
      </c>
      <c r="H10" s="25">
        <f t="shared" si="1"/>
        <v>2303.16</v>
      </c>
      <c r="I10" s="35"/>
      <c r="J10" s="24"/>
      <c r="K10" s="24"/>
      <c r="L10" s="24"/>
    </row>
    <row r="11" ht="15" spans="1:12">
      <c r="A11" s="22"/>
      <c r="B11" s="23"/>
      <c r="C11" s="22">
        <v>1605</v>
      </c>
      <c r="D11" s="24">
        <v>66</v>
      </c>
      <c r="E11" s="23"/>
      <c r="F11" s="22">
        <v>1581</v>
      </c>
      <c r="G11" s="25">
        <f t="shared" si="0"/>
        <v>31.62</v>
      </c>
      <c r="H11" s="25">
        <f t="shared" si="1"/>
        <v>1612.62</v>
      </c>
      <c r="I11" s="35"/>
      <c r="J11" s="24"/>
      <c r="K11" s="24"/>
      <c r="L11" s="24"/>
    </row>
    <row r="12" ht="15" spans="1:12">
      <c r="A12" s="22"/>
      <c r="B12" s="23"/>
      <c r="C12" s="22">
        <v>1605</v>
      </c>
      <c r="D12" s="24">
        <v>66</v>
      </c>
      <c r="E12" s="23"/>
      <c r="F12" s="22">
        <v>1581</v>
      </c>
      <c r="G12" s="25">
        <f t="shared" si="0"/>
        <v>31.62</v>
      </c>
      <c r="H12" s="25">
        <f t="shared" si="1"/>
        <v>1612.62</v>
      </c>
      <c r="I12" s="35"/>
      <c r="J12" s="24"/>
      <c r="K12" s="24"/>
      <c r="L12" s="24"/>
    </row>
    <row r="13" ht="15" spans="1:12">
      <c r="A13" s="22"/>
      <c r="B13" s="23"/>
      <c r="C13" s="22">
        <v>1627</v>
      </c>
      <c r="D13" s="24">
        <v>76</v>
      </c>
      <c r="E13" s="23"/>
      <c r="F13" s="22">
        <v>12688</v>
      </c>
      <c r="G13" s="25">
        <f t="shared" si="0"/>
        <v>253.76</v>
      </c>
      <c r="H13" s="25">
        <f t="shared" si="1"/>
        <v>12941.76</v>
      </c>
      <c r="I13" s="35"/>
      <c r="J13" s="24"/>
      <c r="K13" s="24"/>
      <c r="L13" s="24"/>
    </row>
    <row r="14" ht="15" spans="1:12">
      <c r="A14" s="22"/>
      <c r="B14" s="23"/>
      <c r="C14" s="22">
        <v>1627</v>
      </c>
      <c r="D14" s="24">
        <v>76</v>
      </c>
      <c r="E14" s="23"/>
      <c r="F14" s="22">
        <v>12688</v>
      </c>
      <c r="G14" s="25">
        <f t="shared" si="0"/>
        <v>253.76</v>
      </c>
      <c r="H14" s="25">
        <f t="shared" si="1"/>
        <v>12941.76</v>
      </c>
      <c r="I14" s="35"/>
      <c r="J14" s="24"/>
      <c r="K14" s="24"/>
      <c r="L14" s="24"/>
    </row>
    <row r="15" ht="15" spans="1:12">
      <c r="A15" s="22"/>
      <c r="B15" s="23"/>
      <c r="C15" s="22">
        <v>1631</v>
      </c>
      <c r="D15" s="24">
        <v>47</v>
      </c>
      <c r="E15" s="23"/>
      <c r="F15" s="22">
        <v>3567</v>
      </c>
      <c r="G15" s="25">
        <f t="shared" si="0"/>
        <v>71.34</v>
      </c>
      <c r="H15" s="25">
        <f t="shared" si="1"/>
        <v>3638.34</v>
      </c>
      <c r="I15" s="35"/>
      <c r="J15" s="24"/>
      <c r="K15" s="24"/>
      <c r="L15" s="24"/>
    </row>
    <row r="16" ht="15" spans="1:12">
      <c r="A16" s="22"/>
      <c r="B16" s="23"/>
      <c r="C16" s="22">
        <v>1631</v>
      </c>
      <c r="D16" s="24">
        <v>47</v>
      </c>
      <c r="E16" s="23"/>
      <c r="F16" s="22">
        <v>3567</v>
      </c>
      <c r="G16" s="25">
        <f t="shared" si="0"/>
        <v>71.34</v>
      </c>
      <c r="H16" s="25">
        <f t="shared" si="1"/>
        <v>3638.34</v>
      </c>
      <c r="I16" s="35"/>
      <c r="J16" s="24"/>
      <c r="K16" s="24"/>
      <c r="L16" s="24"/>
    </row>
    <row r="17" ht="15" spans="1:12">
      <c r="A17" s="22"/>
      <c r="B17" s="23"/>
      <c r="C17" s="22">
        <v>1631</v>
      </c>
      <c r="D17" s="24">
        <v>48</v>
      </c>
      <c r="E17" s="23"/>
      <c r="F17" s="22">
        <v>4461</v>
      </c>
      <c r="G17" s="25">
        <f t="shared" si="0"/>
        <v>89.22</v>
      </c>
      <c r="H17" s="25">
        <f t="shared" si="1"/>
        <v>4550.22</v>
      </c>
      <c r="I17" s="35"/>
      <c r="J17" s="24"/>
      <c r="K17" s="24"/>
      <c r="L17" s="24"/>
    </row>
    <row r="18" ht="15" spans="1:12">
      <c r="A18" s="22"/>
      <c r="B18" s="23"/>
      <c r="C18" s="22">
        <v>1631</v>
      </c>
      <c r="D18" s="24">
        <v>48</v>
      </c>
      <c r="E18" s="23"/>
      <c r="F18" s="22">
        <v>4461</v>
      </c>
      <c r="G18" s="25">
        <f t="shared" si="0"/>
        <v>89.22</v>
      </c>
      <c r="H18" s="25">
        <f t="shared" si="1"/>
        <v>4550.22</v>
      </c>
      <c r="I18" s="35"/>
      <c r="J18" s="24"/>
      <c r="K18" s="24"/>
      <c r="L18" s="24"/>
    </row>
    <row r="19" ht="15" spans="1:12">
      <c r="A19" s="22"/>
      <c r="B19" s="23"/>
      <c r="C19" s="22">
        <v>1632</v>
      </c>
      <c r="D19" s="24">
        <v>24</v>
      </c>
      <c r="E19" s="23"/>
      <c r="F19" s="22">
        <v>3244</v>
      </c>
      <c r="G19" s="25">
        <f t="shared" si="0"/>
        <v>64.88</v>
      </c>
      <c r="H19" s="25">
        <f t="shared" si="1"/>
        <v>3308.88</v>
      </c>
      <c r="I19" s="35"/>
      <c r="J19" s="24"/>
      <c r="K19" s="24"/>
      <c r="L19" s="24"/>
    </row>
    <row r="20" ht="15" spans="1:12">
      <c r="A20" s="22"/>
      <c r="B20" s="23"/>
      <c r="C20" s="22">
        <v>1632</v>
      </c>
      <c r="D20" s="24">
        <v>24</v>
      </c>
      <c r="E20" s="23"/>
      <c r="F20" s="22">
        <v>3244</v>
      </c>
      <c r="G20" s="25">
        <f t="shared" si="0"/>
        <v>64.88</v>
      </c>
      <c r="H20" s="25">
        <f t="shared" si="1"/>
        <v>3308.88</v>
      </c>
      <c r="I20" s="35"/>
      <c r="J20" s="24"/>
      <c r="K20" s="24"/>
      <c r="L20" s="24"/>
    </row>
    <row r="21" ht="15" spans="1:12">
      <c r="A21" s="22"/>
      <c r="B21" s="23"/>
      <c r="C21" s="22">
        <v>1716</v>
      </c>
      <c r="D21" s="24">
        <v>92</v>
      </c>
      <c r="E21" s="23"/>
      <c r="F21" s="22">
        <v>4743</v>
      </c>
      <c r="G21" s="25">
        <f t="shared" si="0"/>
        <v>94.86</v>
      </c>
      <c r="H21" s="25">
        <f t="shared" si="1"/>
        <v>4837.86</v>
      </c>
      <c r="I21" s="35"/>
      <c r="J21" s="24"/>
      <c r="K21" s="24"/>
      <c r="L21" s="24"/>
    </row>
    <row r="22" ht="15" spans="1:12">
      <c r="A22" s="22"/>
      <c r="B22" s="23"/>
      <c r="C22" s="22">
        <v>1716</v>
      </c>
      <c r="D22" s="24">
        <v>92</v>
      </c>
      <c r="E22" s="23"/>
      <c r="F22" s="22">
        <v>4743</v>
      </c>
      <c r="G22" s="25">
        <f t="shared" si="0"/>
        <v>94.86</v>
      </c>
      <c r="H22" s="25">
        <f t="shared" si="1"/>
        <v>4837.86</v>
      </c>
      <c r="I22" s="35"/>
      <c r="J22" s="24"/>
      <c r="K22" s="24"/>
      <c r="L22" s="24"/>
    </row>
    <row r="23" ht="15" spans="1:12">
      <c r="A23" s="22"/>
      <c r="B23" s="23"/>
      <c r="C23" s="22">
        <v>1720</v>
      </c>
      <c r="D23" s="24">
        <v>78</v>
      </c>
      <c r="E23" s="23"/>
      <c r="F23" s="22">
        <v>4702</v>
      </c>
      <c r="G23" s="25">
        <f t="shared" si="0"/>
        <v>94.04</v>
      </c>
      <c r="H23" s="25">
        <f t="shared" si="1"/>
        <v>4796.04</v>
      </c>
      <c r="I23" s="35"/>
      <c r="J23" s="24"/>
      <c r="K23" s="24"/>
      <c r="L23" s="24"/>
    </row>
    <row r="24" ht="15" spans="1:12">
      <c r="A24" s="22"/>
      <c r="B24" s="23"/>
      <c r="C24" s="22">
        <v>1720</v>
      </c>
      <c r="D24" s="24">
        <v>78</v>
      </c>
      <c r="E24" s="23"/>
      <c r="F24" s="22">
        <v>4702</v>
      </c>
      <c r="G24" s="25">
        <f t="shared" si="0"/>
        <v>94.04</v>
      </c>
      <c r="H24" s="25">
        <f t="shared" si="1"/>
        <v>4796.04</v>
      </c>
      <c r="I24" s="35"/>
      <c r="J24" s="24"/>
      <c r="K24" s="24"/>
      <c r="L24" s="24"/>
    </row>
    <row r="25" ht="15" spans="1:12">
      <c r="A25" s="22"/>
      <c r="B25" s="23"/>
      <c r="C25" s="22">
        <v>1720</v>
      </c>
      <c r="D25" s="24">
        <v>79</v>
      </c>
      <c r="E25" s="23"/>
      <c r="F25" s="22">
        <v>5554</v>
      </c>
      <c r="G25" s="25">
        <f t="shared" si="0"/>
        <v>111.08</v>
      </c>
      <c r="H25" s="25">
        <f t="shared" si="1"/>
        <v>5665.08</v>
      </c>
      <c r="I25" s="35"/>
      <c r="J25" s="24"/>
      <c r="K25" s="24"/>
      <c r="L25" s="24"/>
    </row>
    <row r="26" ht="15" spans="1:12">
      <c r="A26" s="22"/>
      <c r="B26" s="23"/>
      <c r="C26" s="22">
        <v>1720</v>
      </c>
      <c r="D26" s="24">
        <v>79</v>
      </c>
      <c r="E26" s="23"/>
      <c r="F26" s="22">
        <v>5554</v>
      </c>
      <c r="G26" s="25">
        <f t="shared" si="0"/>
        <v>111.08</v>
      </c>
      <c r="H26" s="25">
        <f t="shared" si="1"/>
        <v>5665.08</v>
      </c>
      <c r="I26" s="35"/>
      <c r="J26" s="24"/>
      <c r="K26" s="24"/>
      <c r="L26" s="24"/>
    </row>
    <row r="27" ht="15" spans="1:12">
      <c r="A27" s="22"/>
      <c r="B27" s="23"/>
      <c r="C27" s="22">
        <v>1732</v>
      </c>
      <c r="D27" s="24">
        <v>14</v>
      </c>
      <c r="E27" s="23"/>
      <c r="F27" s="22">
        <v>7302</v>
      </c>
      <c r="G27" s="25">
        <f t="shared" si="0"/>
        <v>146.04</v>
      </c>
      <c r="H27" s="25">
        <f t="shared" si="1"/>
        <v>7448.04</v>
      </c>
      <c r="I27" s="35"/>
      <c r="J27" s="24"/>
      <c r="K27" s="24"/>
      <c r="L27" s="24"/>
    </row>
    <row r="28" ht="15" spans="1:12">
      <c r="A28" s="22"/>
      <c r="B28" s="23"/>
      <c r="C28" s="22">
        <v>1732</v>
      </c>
      <c r="D28" s="24">
        <v>14</v>
      </c>
      <c r="E28" s="23"/>
      <c r="F28" s="22">
        <v>7302</v>
      </c>
      <c r="G28" s="25">
        <f t="shared" si="0"/>
        <v>146.04</v>
      </c>
      <c r="H28" s="25">
        <f t="shared" si="1"/>
        <v>7448.04</v>
      </c>
      <c r="I28" s="35"/>
      <c r="J28" s="24"/>
      <c r="K28" s="24"/>
      <c r="L28" s="24"/>
    </row>
    <row r="29" ht="15" spans="1:12">
      <c r="A29" s="22"/>
      <c r="B29" s="23"/>
      <c r="C29" s="22">
        <v>1808</v>
      </c>
      <c r="D29" s="24">
        <v>47</v>
      </c>
      <c r="E29" s="23"/>
      <c r="F29" s="22">
        <v>2383</v>
      </c>
      <c r="G29" s="25">
        <f t="shared" si="0"/>
        <v>47.66</v>
      </c>
      <c r="H29" s="25">
        <f t="shared" si="1"/>
        <v>2430.66</v>
      </c>
      <c r="I29" s="35"/>
      <c r="J29" s="24"/>
      <c r="K29" s="24"/>
      <c r="L29" s="24"/>
    </row>
    <row r="30" ht="15" spans="1:12">
      <c r="A30" s="22"/>
      <c r="B30" s="23"/>
      <c r="C30" s="22">
        <v>1808</v>
      </c>
      <c r="D30" s="24">
        <v>47</v>
      </c>
      <c r="E30" s="23"/>
      <c r="F30" s="22">
        <v>2383</v>
      </c>
      <c r="G30" s="25">
        <f t="shared" si="0"/>
        <v>47.66</v>
      </c>
      <c r="H30" s="25">
        <f t="shared" si="1"/>
        <v>2430.66</v>
      </c>
      <c r="I30" s="35"/>
      <c r="J30" s="24"/>
      <c r="K30" s="24"/>
      <c r="L30" s="24"/>
    </row>
    <row r="31" ht="15" spans="1:13">
      <c r="A31" s="22" t="s">
        <v>31</v>
      </c>
      <c r="B31" s="22"/>
      <c r="C31" s="22"/>
      <c r="D31" s="22"/>
      <c r="E31" s="22"/>
      <c r="F31" s="22">
        <f>SUM(F7:F30)</f>
        <v>110500</v>
      </c>
      <c r="G31" s="25">
        <f t="shared" si="0"/>
        <v>2210</v>
      </c>
      <c r="H31" s="25">
        <f t="shared" si="1"/>
        <v>112710</v>
      </c>
      <c r="I31" s="22"/>
      <c r="J31" s="22"/>
      <c r="K31" s="22"/>
      <c r="L31" s="22"/>
      <c r="M31" s="36"/>
    </row>
  </sheetData>
  <mergeCells count="11">
    <mergeCell ref="A1:M1"/>
    <mergeCell ref="A2:M2"/>
    <mergeCell ref="F3:G3"/>
    <mergeCell ref="F4:G4"/>
    <mergeCell ref="H4:J4"/>
    <mergeCell ref="A5:A6"/>
    <mergeCell ref="A7:A30"/>
    <mergeCell ref="I7:I30"/>
    <mergeCell ref="J7:J30"/>
    <mergeCell ref="K7:K30"/>
    <mergeCell ref="L7:L30"/>
  </mergeCells>
  <pageMargins left="0.7" right="0.7" top="0.75" bottom="0.75" header="0.3" footer="0.3"/>
  <pageSetup paperSize="9" scale="75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9"/>
  <sheetViews>
    <sheetView workbookViewId="0">
      <selection activeCell="N13" sqref="N12:N13"/>
    </sheetView>
  </sheetViews>
  <sheetFormatPr defaultColWidth="9" defaultRowHeight="13.5" outlineLevelCol="2"/>
  <cols>
    <col min="1" max="1" width="14" customWidth="1"/>
    <col min="2" max="2" width="17" customWidth="1"/>
    <col min="3" max="3" width="18" customWidth="1"/>
  </cols>
  <sheetData>
    <row r="1" spans="1:3">
      <c r="A1" s="1" t="s">
        <v>32</v>
      </c>
      <c r="B1" s="1" t="s">
        <v>33</v>
      </c>
      <c r="C1" s="1" t="s">
        <v>34</v>
      </c>
    </row>
    <row r="2" ht="18.75" spans="1:3">
      <c r="A2" s="2">
        <v>1501</v>
      </c>
      <c r="B2" s="3">
        <v>66</v>
      </c>
      <c r="C2" s="2">
        <v>2767</v>
      </c>
    </row>
    <row r="3" ht="18.75" spans="1:3">
      <c r="A3" s="2">
        <v>1501</v>
      </c>
      <c r="B3" s="3">
        <v>67</v>
      </c>
      <c r="C3" s="2">
        <v>2258</v>
      </c>
    </row>
    <row r="4" ht="18.75" spans="1:3">
      <c r="A4" s="2">
        <v>1605</v>
      </c>
      <c r="B4" s="3">
        <v>66</v>
      </c>
      <c r="C4" s="2">
        <v>1581</v>
      </c>
    </row>
    <row r="5" ht="18.75" spans="1:3">
      <c r="A5" s="2">
        <v>1627</v>
      </c>
      <c r="B5" s="3">
        <v>76</v>
      </c>
      <c r="C5" s="2">
        <v>12688</v>
      </c>
    </row>
    <row r="6" ht="18.75" spans="1:3">
      <c r="A6" s="2">
        <v>1631</v>
      </c>
      <c r="B6" s="3">
        <v>47</v>
      </c>
      <c r="C6" s="2">
        <v>3567</v>
      </c>
    </row>
    <row r="7" ht="18.75" spans="1:3">
      <c r="A7" s="2">
        <v>1631</v>
      </c>
      <c r="B7" s="3">
        <v>48</v>
      </c>
      <c r="C7" s="2">
        <v>4461</v>
      </c>
    </row>
    <row r="8" ht="18.75" spans="1:3">
      <c r="A8" s="2">
        <v>1632</v>
      </c>
      <c r="B8" s="3">
        <v>24</v>
      </c>
      <c r="C8" s="2">
        <v>3244</v>
      </c>
    </row>
    <row r="9" ht="18.75" spans="1:3">
      <c r="A9" s="2">
        <v>1716</v>
      </c>
      <c r="B9" s="3">
        <v>92</v>
      </c>
      <c r="C9" s="2">
        <v>4743</v>
      </c>
    </row>
    <row r="10" ht="18.75" spans="1:3">
      <c r="A10" s="4">
        <v>1720</v>
      </c>
      <c r="B10" s="3">
        <v>78</v>
      </c>
      <c r="C10" s="2">
        <v>4702</v>
      </c>
    </row>
    <row r="11" ht="18.75" spans="1:3">
      <c r="A11" s="2">
        <v>1720</v>
      </c>
      <c r="B11" s="3">
        <v>79</v>
      </c>
      <c r="C11" s="2">
        <v>5554</v>
      </c>
    </row>
    <row r="12" ht="18.75" spans="1:3">
      <c r="A12" s="2">
        <v>1732</v>
      </c>
      <c r="B12" s="3">
        <v>14</v>
      </c>
      <c r="C12" s="2">
        <v>7302</v>
      </c>
    </row>
    <row r="13" ht="18.75" spans="1:3">
      <c r="A13" s="2">
        <v>1808</v>
      </c>
      <c r="B13" s="3">
        <v>47</v>
      </c>
      <c r="C13" s="2">
        <v>2383</v>
      </c>
    </row>
    <row r="14" spans="1:3">
      <c r="A14" s="1" t="s">
        <v>35</v>
      </c>
      <c r="B14" s="1"/>
      <c r="C14" s="1">
        <f>SUM(C2:C13)</f>
        <v>55250</v>
      </c>
    </row>
    <row r="16" spans="1:3">
      <c r="A16" s="1" t="s">
        <v>32</v>
      </c>
      <c r="B16" s="1" t="s">
        <v>33</v>
      </c>
      <c r="C16" s="1" t="s">
        <v>34</v>
      </c>
    </row>
    <row r="17" ht="18.75" spans="1:3">
      <c r="A17" s="2">
        <v>1501</v>
      </c>
      <c r="B17" s="3">
        <v>66</v>
      </c>
      <c r="C17" s="2">
        <v>2767</v>
      </c>
    </row>
    <row r="18" ht="18.75" spans="1:3">
      <c r="A18" s="2">
        <v>1501</v>
      </c>
      <c r="B18" s="3">
        <v>67</v>
      </c>
      <c r="C18" s="2">
        <v>2258</v>
      </c>
    </row>
    <row r="19" ht="18.75" spans="1:3">
      <c r="A19" s="2">
        <v>1605</v>
      </c>
      <c r="B19" s="3">
        <v>66</v>
      </c>
      <c r="C19" s="2">
        <v>1581</v>
      </c>
    </row>
    <row r="20" ht="18.75" spans="1:3">
      <c r="A20" s="2">
        <v>1627</v>
      </c>
      <c r="B20" s="3">
        <v>76</v>
      </c>
      <c r="C20" s="2">
        <v>12688</v>
      </c>
    </row>
    <row r="21" ht="18.75" spans="1:3">
      <c r="A21" s="2">
        <v>1631</v>
      </c>
      <c r="B21" s="3">
        <v>47</v>
      </c>
      <c r="C21" s="2">
        <v>3567</v>
      </c>
    </row>
    <row r="22" ht="18.75" spans="1:3">
      <c r="A22" s="2">
        <v>1631</v>
      </c>
      <c r="B22" s="3">
        <v>48</v>
      </c>
      <c r="C22" s="2">
        <v>4461</v>
      </c>
    </row>
    <row r="23" ht="18.75" spans="1:3">
      <c r="A23" s="2">
        <v>1632</v>
      </c>
      <c r="B23" s="3">
        <v>24</v>
      </c>
      <c r="C23" s="2">
        <v>3244</v>
      </c>
    </row>
    <row r="24" ht="18.75" spans="1:3">
      <c r="A24" s="2">
        <v>1716</v>
      </c>
      <c r="B24" s="3">
        <v>92</v>
      </c>
      <c r="C24" s="2">
        <v>4743</v>
      </c>
    </row>
    <row r="25" ht="18.75" spans="1:3">
      <c r="A25" s="4">
        <v>1720</v>
      </c>
      <c r="B25" s="3">
        <v>78</v>
      </c>
      <c r="C25" s="2">
        <v>4702</v>
      </c>
    </row>
    <row r="26" ht="18.75" spans="1:3">
      <c r="A26" s="2">
        <v>1720</v>
      </c>
      <c r="B26" s="3">
        <v>79</v>
      </c>
      <c r="C26" s="2">
        <v>5554</v>
      </c>
    </row>
    <row r="27" ht="18.75" spans="1:3">
      <c r="A27" s="2">
        <v>1732</v>
      </c>
      <c r="B27" s="3">
        <v>14</v>
      </c>
      <c r="C27" s="2">
        <v>7302</v>
      </c>
    </row>
    <row r="28" ht="18.75" spans="1:3">
      <c r="A28" s="2">
        <v>1808</v>
      </c>
      <c r="B28" s="3">
        <v>47</v>
      </c>
      <c r="C28" s="2">
        <v>2383</v>
      </c>
    </row>
    <row r="29" spans="1:3">
      <c r="A29" s="1" t="s">
        <v>35</v>
      </c>
      <c r="B29" s="1"/>
      <c r="C29" s="1">
        <f>SUM(C17:C28)</f>
        <v>55250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2023-05-12T11:15:00Z</dcterms:created>
  <dcterms:modified xsi:type="dcterms:W3CDTF">2025-06-24T05:47:52Z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D8D9EC4C09754F7599FE7D2ADEA683C6_12</vt:lpwstr>
  </property>
</Properties>
</file>