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<sst xmlns="http://schemas.openxmlformats.org/spreadsheetml/2006/main" count="127" uniqueCount="59">
  <si>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</si>
  <si>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</si>
  <si>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5"/>
        <color rgb="FF000000"/>
        <rFont val="宋体"/>
        <charset val="134"/>
      </rPr>
      <t>快递单号</t>
    </r>
    <r>
      <rPr>
        <b/>
        <sz val="15"/>
        <color rgb="FF000000"/>
        <rFont val="Calibri"/>
        <charset val="134"/>
      </rPr>
      <t>:</t>
    </r>
  </si>
  <si>
    <t>安娜 15888003887 浙江省 / 宁波市 / 北仑区新碶街道南海路45号4-1号4层-4 越达针织有限公司 中通73560274894266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</si>
  <si>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</si>
  <si>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</si>
  <si>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</si>
  <si>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</si>
  <si>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</si>
  <si>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</si>
  <si>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</si>
  <si>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</si>
  <si>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</si>
  <si>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</si>
  <si>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</si>
  <si>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</si>
  <si>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</si>
  <si>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</si>
  <si>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</si>
  <si>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</si>
  <si>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</si>
  <si>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</si>
  <si>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</si>
  <si>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</si>
  <si>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P25061646</t>
  </si>
  <si>
    <t xml:space="preserve">21 AULTH09845                                     </t>
  </si>
  <si>
    <t xml:space="preserve">S25060659 </t>
  </si>
  <si>
    <t xml:space="preserve">C7889AX                                                                                             </t>
  </si>
  <si>
    <t>31*21*25</t>
  </si>
  <si>
    <t xml:space="preserve">Y0814AZ                                                                                             </t>
  </si>
  <si>
    <r>
      <rPr>
        <b/>
        <sz val="11"/>
        <rFont val="Calibri"/>
        <charset val="134"/>
      </rPr>
      <t xml:space="preserve">21AULTH09845 </t>
    </r>
    <r>
      <rPr>
        <b/>
        <sz val="11"/>
        <rFont val="宋体"/>
        <charset val="134"/>
      </rPr>
      <t>背面空白</t>
    </r>
    <r>
      <rPr>
        <b/>
        <sz val="11"/>
        <rFont val="Calibri"/>
        <charset val="134"/>
      </rPr>
      <t xml:space="preserve">                             </t>
    </r>
  </si>
  <si>
    <t>颜色</t>
  </si>
  <si>
    <t>尺码</t>
  </si>
  <si>
    <t>生产数</t>
  </si>
  <si>
    <t>尺码段</t>
  </si>
  <si>
    <t>PO号</t>
  </si>
  <si>
    <t>款号</t>
  </si>
  <si>
    <t>BN319 - BROWN</t>
  </si>
  <si>
    <t>XS</t>
  </si>
  <si>
    <t>无3XL</t>
  </si>
  <si>
    <t>有价格</t>
  </si>
  <si>
    <t>1655094</t>
  </si>
  <si>
    <t>C7889AX</t>
  </si>
  <si>
    <t>S</t>
  </si>
  <si>
    <t>M</t>
  </si>
  <si>
    <t>L</t>
  </si>
  <si>
    <t>XL</t>
  </si>
  <si>
    <t>XXL</t>
  </si>
  <si>
    <t>GN245 - D.GREEN</t>
  </si>
  <si>
    <t>1655032,1655039</t>
  </si>
  <si>
    <t>NV251 - NAVY</t>
  </si>
  <si>
    <t>全码</t>
  </si>
  <si>
    <t>1650251,1650253</t>
  </si>
  <si>
    <t>3XL</t>
  </si>
  <si>
    <t>总计</t>
  </si>
  <si>
    <t>空白吊牌</t>
  </si>
  <si>
    <t>BK81 - BLACK</t>
  </si>
  <si>
    <t>1650405,1650419</t>
  </si>
  <si>
    <t>Y0814AZ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</si>
</sst>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0.00_);[Red]\(0.00\)"/>
  </numFmts>
  <fonts count="39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1"/>
      <color theme="1"/>
      <name val="宋体"/>
      <charset val="134"/>
      <scheme val="minor"/>
    </font>
    <font>
      <b/>
      <sz val="11"/>
      <name val="Calibri"/>
      <charset val="134"/>
    </font>
    <font>
      <b/>
      <sz val="12"/>
      <color indexed="6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6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177" fontId="13" fillId="2" borderId="1" xfId="0" applyNumberFormat="1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5" fillId="0" borderId="3" xfId="0" applyNumberFormat="1" applyFont="1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 wrapText="1"/>
    </xf>
    <xf numFmtId="177" fontId="0" fillId="0" borderId="0" xfId="0" applyNumberFormat="1">
      <alignment vertical="center"/>
    </xf>
    <xf numFmtId="177" fontId="13" fillId="0" borderId="1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77" fontId="13" fillId="0" borderId="0" xfId="0" applyNumberFormat="1" applyFont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178" fontId="9" fillId="0" borderId="1" xfId="49" applyNumberFormat="1" applyFont="1" applyFill="1" applyBorder="1" applyAlignment="1">
      <alignment horizontal="center" vertical="center" wrapText="1"/>
    </xf>
    <xf numFmtId="178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7"/>
  <sheetViews>
    <sheetView tabSelected="1" workbookViewId="0">
      <selection activeCell="A1" sqref="A1:K12"/>
    </sheetView>
  </sheetViews>
  <sheetFormatPr defaultColWidth="9" defaultRowHeight="13.5"/>
  <cols>
    <col min="1" max="1" width="16.625" customWidth="1"/>
    <col min="2" max="2" width="25" customWidth="1"/>
    <col min="3" max="3" width="15.625" customWidth="1"/>
    <col min="4" max="4" width="14" customWidth="1"/>
    <col min="7" max="7" width="13.375" customWidth="1"/>
    <col min="8" max="8" width="9" style="1"/>
    <col min="11" max="11" width="14.375" customWidth="1"/>
  </cols>
  <sheetData>
    <row r="1" ht="25.5" spans="1:11">
      <c r="A1" s="2" t="s">
        <v>0</v>
      </c>
      <c r="B1" s="3"/>
      <c r="C1" s="3"/>
      <c r="D1" s="4"/>
      <c r="E1" s="3"/>
      <c r="F1" s="3"/>
      <c r="G1" s="3"/>
      <c r="H1" s="5"/>
      <c r="I1" s="3"/>
      <c r="J1" s="3"/>
      <c r="K1" s="3"/>
    </row>
    <row r="2" ht="15" spans="1:11">
      <c r="A2" s="6" t="s">
        <v>1</v>
      </c>
      <c r="B2" s="6"/>
      <c r="C2" s="6"/>
      <c r="D2" s="6"/>
      <c r="E2" s="7">
        <v>45832</v>
      </c>
      <c r="F2" s="7"/>
      <c r="G2" s="7"/>
      <c r="H2" s="8"/>
      <c r="I2" s="7"/>
      <c r="J2" s="7"/>
      <c r="K2" s="7"/>
    </row>
    <row r="3" customHeight="1" spans="1:11">
      <c r="A3" s="9" t="s">
        <v>2</v>
      </c>
      <c r="B3" s="10"/>
      <c r="C3" s="10"/>
      <c r="D3" s="10"/>
      <c r="E3" s="11" t="s">
        <v>3</v>
      </c>
      <c r="F3" s="12"/>
      <c r="G3" s="12"/>
      <c r="H3" s="11"/>
      <c r="I3" s="12"/>
      <c r="J3" s="12"/>
      <c r="K3" s="12"/>
    </row>
    <row r="4" customHeight="1" spans="1:11">
      <c r="A4" s="10"/>
      <c r="B4" s="10"/>
      <c r="C4" s="10"/>
      <c r="D4" s="10"/>
      <c r="E4" s="12"/>
      <c r="F4" s="12"/>
      <c r="G4" s="12"/>
      <c r="H4" s="11"/>
      <c r="I4" s="12"/>
      <c r="J4" s="12"/>
      <c r="K4" s="12"/>
    </row>
    <row r="5" ht="15" spans="1:11">
      <c r="A5" s="6"/>
      <c r="B5" s="6"/>
      <c r="C5" s="6"/>
      <c r="D5" s="13"/>
      <c r="E5" s="14"/>
      <c r="F5" s="15"/>
      <c r="G5" s="14"/>
      <c r="H5" s="16"/>
      <c r="I5" s="14"/>
      <c r="J5" s="14"/>
      <c r="K5" s="14"/>
    </row>
    <row r="6" ht="25.5" spans="1:11">
      <c r="A6" s="17"/>
      <c r="B6" s="18" t="s">
        <v>4</v>
      </c>
      <c r="C6" s="19" t="s">
        <v>5</v>
      </c>
      <c r="D6" s="19" t="s">
        <v>5</v>
      </c>
      <c r="E6" s="20" t="s">
        <v>6</v>
      </c>
      <c r="F6" s="20" t="s">
        <v>7</v>
      </c>
      <c r="G6" s="20" t="s">
        <v>8</v>
      </c>
      <c r="H6" s="19" t="s">
        <v>9</v>
      </c>
      <c r="I6" s="48" t="s">
        <v>10</v>
      </c>
      <c r="J6" s="48" t="s">
        <v>11</v>
      </c>
      <c r="K6" s="18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49" t="s">
        <v>21</v>
      </c>
      <c r="J7" s="49" t="s">
        <v>22</v>
      </c>
      <c r="K7" s="22" t="s">
        <v>23</v>
      </c>
    </row>
    <row r="8" ht="15" spans="1:11">
      <c r="A8" s="27" t="s">
        <v>24</v>
      </c>
      <c r="B8" s="28" t="s">
        <v>25</v>
      </c>
      <c r="C8" s="29" t="s">
        <v>26</v>
      </c>
      <c r="D8" s="28" t="s">
        <v>27</v>
      </c>
      <c r="E8" s="30">
        <v>1961</v>
      </c>
      <c r="F8" s="30"/>
      <c r="G8" s="30">
        <v>2039</v>
      </c>
      <c r="H8" s="31">
        <v>1</v>
      </c>
      <c r="I8" s="30"/>
      <c r="J8" s="30">
        <v>6.9</v>
      </c>
      <c r="K8" s="30" t="s">
        <v>28</v>
      </c>
    </row>
    <row r="9" ht="15" spans="1:11">
      <c r="A9" s="32"/>
      <c r="B9" s="28"/>
      <c r="C9" s="33"/>
      <c r="D9" s="28" t="s">
        <v>29</v>
      </c>
      <c r="E9" s="30">
        <v>2255</v>
      </c>
      <c r="F9" s="30"/>
      <c r="G9" s="30">
        <v>2347</v>
      </c>
      <c r="H9" s="31"/>
      <c r="I9" s="30"/>
      <c r="J9" s="30"/>
      <c r="K9" s="30"/>
    </row>
    <row r="10" ht="15" spans="1:11">
      <c r="A10" s="32"/>
      <c r="B10" s="28" t="s">
        <v>30</v>
      </c>
      <c r="C10" s="33"/>
      <c r="D10" s="28" t="s">
        <v>27</v>
      </c>
      <c r="E10" s="30">
        <v>829</v>
      </c>
      <c r="F10" s="30"/>
      <c r="G10" s="30">
        <v>846</v>
      </c>
      <c r="H10" s="31"/>
      <c r="I10" s="30"/>
      <c r="J10" s="30"/>
      <c r="K10" s="30"/>
    </row>
    <row r="11" ht="15" spans="1:11">
      <c r="A11" s="34"/>
      <c r="B11" s="28"/>
      <c r="C11" s="35"/>
      <c r="D11" s="28" t="s">
        <v>29</v>
      </c>
      <c r="E11" s="30">
        <v>847</v>
      </c>
      <c r="F11" s="30"/>
      <c r="G11" s="30">
        <v>864</v>
      </c>
      <c r="H11" s="31"/>
      <c r="I11" s="30"/>
      <c r="J11" s="30"/>
      <c r="K11" s="30"/>
    </row>
    <row r="12" spans="1:11">
      <c r="A12" s="30"/>
      <c r="B12" s="30"/>
      <c r="C12" s="30"/>
      <c r="D12" s="30"/>
      <c r="E12" s="30">
        <f>SUM(E8:E11)</f>
        <v>5892</v>
      </c>
      <c r="F12" s="30"/>
      <c r="G12" s="30">
        <f>SUM(G8:G11)</f>
        <v>6096</v>
      </c>
      <c r="H12" s="31">
        <f>SUM(H8:H11)</f>
        <v>1</v>
      </c>
      <c r="I12" s="30"/>
      <c r="J12" s="30">
        <v>6.9</v>
      </c>
      <c r="K12" s="30"/>
    </row>
    <row r="15" spans="1:8">
      <c r="A15" s="36" t="s">
        <v>31</v>
      </c>
      <c r="B15" s="36" t="s">
        <v>32</v>
      </c>
      <c r="C15" s="37" t="s">
        <v>17</v>
      </c>
      <c r="D15" s="38" t="s">
        <v>33</v>
      </c>
      <c r="E15" s="36" t="s">
        <v>34</v>
      </c>
      <c r="F15" s="36"/>
      <c r="G15" s="36" t="s">
        <v>35</v>
      </c>
      <c r="H15" s="36" t="s">
        <v>36</v>
      </c>
    </row>
    <row r="16" ht="14.25" spans="1:8">
      <c r="A16" s="39" t="s">
        <v>37</v>
      </c>
      <c r="B16" s="40" t="s">
        <v>38</v>
      </c>
      <c r="C16" s="37">
        <v>42</v>
      </c>
      <c r="D16" s="38">
        <f t="shared" ref="D16:D34" si="0">C16*1.03+1</f>
        <v>44.26</v>
      </c>
      <c r="E16" s="39" t="s">
        <v>39</v>
      </c>
      <c r="F16" s="39" t="s">
        <v>40</v>
      </c>
      <c r="G16" s="39" t="s">
        <v>41</v>
      </c>
      <c r="H16" s="39" t="s">
        <v>42</v>
      </c>
    </row>
    <row r="17" ht="14.25" spans="1:8">
      <c r="A17" s="41"/>
      <c r="B17" s="40" t="s">
        <v>43</v>
      </c>
      <c r="C17" s="37">
        <v>84</v>
      </c>
      <c r="D17" s="38">
        <f t="shared" si="0"/>
        <v>87.52</v>
      </c>
      <c r="E17" s="41"/>
      <c r="F17" s="41"/>
      <c r="G17" s="41"/>
      <c r="H17" s="41"/>
    </row>
    <row r="18" ht="14.25" spans="1:8">
      <c r="A18" s="41"/>
      <c r="B18" s="40" t="s">
        <v>44</v>
      </c>
      <c r="C18" s="37">
        <v>126</v>
      </c>
      <c r="D18" s="38">
        <f t="shared" si="0"/>
        <v>130.78</v>
      </c>
      <c r="E18" s="41"/>
      <c r="F18" s="41"/>
      <c r="G18" s="41"/>
      <c r="H18" s="41"/>
    </row>
    <row r="19" ht="14.25" spans="1:8">
      <c r="A19" s="41"/>
      <c r="B19" s="40" t="s">
        <v>45</v>
      </c>
      <c r="C19" s="37">
        <v>84</v>
      </c>
      <c r="D19" s="38">
        <f t="shared" si="0"/>
        <v>87.52</v>
      </c>
      <c r="E19" s="41"/>
      <c r="F19" s="41"/>
      <c r="G19" s="41"/>
      <c r="H19" s="41"/>
    </row>
    <row r="20" ht="14.25" spans="1:8">
      <c r="A20" s="41"/>
      <c r="B20" s="40" t="s">
        <v>46</v>
      </c>
      <c r="C20" s="37">
        <v>84</v>
      </c>
      <c r="D20" s="38">
        <f t="shared" si="0"/>
        <v>87.52</v>
      </c>
      <c r="E20" s="41"/>
      <c r="F20" s="41"/>
      <c r="G20" s="41"/>
      <c r="H20" s="41"/>
    </row>
    <row r="21" ht="14.25" spans="1:8">
      <c r="A21" s="41"/>
      <c r="B21" s="40" t="s">
        <v>47</v>
      </c>
      <c r="C21" s="37">
        <v>42</v>
      </c>
      <c r="D21" s="38">
        <f t="shared" si="0"/>
        <v>44.26</v>
      </c>
      <c r="E21" s="41"/>
      <c r="F21" s="41"/>
      <c r="G21" s="41"/>
      <c r="H21" s="41"/>
    </row>
    <row r="22" ht="14.25" spans="1:8">
      <c r="A22" s="39" t="s">
        <v>48</v>
      </c>
      <c r="B22" s="40" t="s">
        <v>38</v>
      </c>
      <c r="C22" s="37">
        <v>63</v>
      </c>
      <c r="D22" s="38">
        <f t="shared" si="0"/>
        <v>65.89</v>
      </c>
      <c r="E22" s="39" t="s">
        <v>39</v>
      </c>
      <c r="F22" s="39" t="s">
        <v>40</v>
      </c>
      <c r="G22" s="39" t="s">
        <v>49</v>
      </c>
      <c r="H22" s="41"/>
    </row>
    <row r="23" ht="14.25" spans="1:8">
      <c r="A23" s="41"/>
      <c r="B23" s="40" t="s">
        <v>43</v>
      </c>
      <c r="C23" s="37">
        <v>126</v>
      </c>
      <c r="D23" s="38">
        <f t="shared" si="0"/>
        <v>130.78</v>
      </c>
      <c r="E23" s="41"/>
      <c r="F23" s="41"/>
      <c r="G23" s="41"/>
      <c r="H23" s="41"/>
    </row>
    <row r="24" ht="14.25" spans="1:8">
      <c r="A24" s="41"/>
      <c r="B24" s="40" t="s">
        <v>44</v>
      </c>
      <c r="C24" s="37">
        <v>189</v>
      </c>
      <c r="D24" s="38">
        <f t="shared" si="0"/>
        <v>195.67</v>
      </c>
      <c r="E24" s="41"/>
      <c r="F24" s="41"/>
      <c r="G24" s="41"/>
      <c r="H24" s="41"/>
    </row>
    <row r="25" ht="14.25" spans="1:8">
      <c r="A25" s="41"/>
      <c r="B25" s="40" t="s">
        <v>45</v>
      </c>
      <c r="C25" s="37">
        <v>126</v>
      </c>
      <c r="D25" s="38">
        <f t="shared" si="0"/>
        <v>130.78</v>
      </c>
      <c r="E25" s="41"/>
      <c r="F25" s="41"/>
      <c r="G25" s="41"/>
      <c r="H25" s="41"/>
    </row>
    <row r="26" ht="14.25" spans="1:8">
      <c r="A26" s="41"/>
      <c r="B26" s="40" t="s">
        <v>46</v>
      </c>
      <c r="C26" s="37">
        <v>126</v>
      </c>
      <c r="D26" s="38">
        <f t="shared" si="0"/>
        <v>130.78</v>
      </c>
      <c r="E26" s="41"/>
      <c r="F26" s="41"/>
      <c r="G26" s="41"/>
      <c r="H26" s="41"/>
    </row>
    <row r="27" ht="14.25" spans="1:8">
      <c r="A27" s="41"/>
      <c r="B27" s="40" t="s">
        <v>47</v>
      </c>
      <c r="C27" s="37">
        <v>63</v>
      </c>
      <c r="D27" s="38">
        <f t="shared" si="0"/>
        <v>65.89</v>
      </c>
      <c r="E27" s="41"/>
      <c r="F27" s="41"/>
      <c r="G27" s="41"/>
      <c r="H27" s="41"/>
    </row>
    <row r="28" ht="14.25" spans="1:8">
      <c r="A28" s="39" t="s">
        <v>50</v>
      </c>
      <c r="B28" s="40" t="s">
        <v>38</v>
      </c>
      <c r="C28" s="37">
        <v>62</v>
      </c>
      <c r="D28" s="38">
        <f t="shared" si="0"/>
        <v>64.86</v>
      </c>
      <c r="E28" s="39" t="s">
        <v>51</v>
      </c>
      <c r="F28" s="39" t="s">
        <v>40</v>
      </c>
      <c r="G28" s="39" t="s">
        <v>52</v>
      </c>
      <c r="H28" s="41"/>
    </row>
    <row r="29" ht="14.25" spans="1:8">
      <c r="A29" s="41"/>
      <c r="B29" s="40" t="s">
        <v>43</v>
      </c>
      <c r="C29" s="37">
        <v>124</v>
      </c>
      <c r="D29" s="38">
        <f t="shared" si="0"/>
        <v>128.72</v>
      </c>
      <c r="E29" s="41"/>
      <c r="F29" s="41"/>
      <c r="G29" s="41"/>
      <c r="H29" s="41"/>
    </row>
    <row r="30" ht="14.25" spans="1:8">
      <c r="A30" s="41"/>
      <c r="B30" s="40" t="s">
        <v>44</v>
      </c>
      <c r="C30" s="37">
        <v>186</v>
      </c>
      <c r="D30" s="38">
        <f t="shared" si="0"/>
        <v>192.58</v>
      </c>
      <c r="E30" s="41"/>
      <c r="F30" s="41"/>
      <c r="G30" s="41"/>
      <c r="H30" s="41"/>
    </row>
    <row r="31" ht="14.25" spans="1:8">
      <c r="A31" s="41"/>
      <c r="B31" s="40" t="s">
        <v>45</v>
      </c>
      <c r="C31" s="37">
        <v>124</v>
      </c>
      <c r="D31" s="38">
        <f t="shared" si="0"/>
        <v>128.72</v>
      </c>
      <c r="E31" s="41"/>
      <c r="F31" s="41"/>
      <c r="G31" s="41"/>
      <c r="H31" s="41"/>
    </row>
    <row r="32" ht="14.25" spans="1:8">
      <c r="A32" s="41"/>
      <c r="B32" s="40" t="s">
        <v>46</v>
      </c>
      <c r="C32" s="37">
        <v>124</v>
      </c>
      <c r="D32" s="38">
        <f t="shared" si="0"/>
        <v>128.72</v>
      </c>
      <c r="E32" s="41"/>
      <c r="F32" s="41"/>
      <c r="G32" s="41"/>
      <c r="H32" s="41"/>
    </row>
    <row r="33" ht="14.25" spans="1:8">
      <c r="A33" s="41"/>
      <c r="B33" s="40" t="s">
        <v>47</v>
      </c>
      <c r="C33" s="37">
        <v>124</v>
      </c>
      <c r="D33" s="38">
        <f t="shared" si="0"/>
        <v>128.72</v>
      </c>
      <c r="E33" s="41"/>
      <c r="F33" s="41"/>
      <c r="G33" s="41"/>
      <c r="H33" s="41"/>
    </row>
    <row r="34" ht="14.25" spans="1:8">
      <c r="A34" s="42"/>
      <c r="B34" s="40" t="s">
        <v>53</v>
      </c>
      <c r="C34" s="37">
        <v>62</v>
      </c>
      <c r="D34" s="38">
        <f t="shared" si="0"/>
        <v>64.86</v>
      </c>
      <c r="E34" s="42"/>
      <c r="F34" s="42"/>
      <c r="G34" s="42"/>
      <c r="H34" s="42"/>
    </row>
    <row r="35" spans="1:8">
      <c r="A35" s="36" t="s">
        <v>54</v>
      </c>
      <c r="B35" s="36"/>
      <c r="C35" s="37">
        <f>SUM(C16:C34)</f>
        <v>1961</v>
      </c>
      <c r="D35" s="38">
        <f>SUM(D16:D34)</f>
        <v>2038.83</v>
      </c>
      <c r="E35" s="36"/>
      <c r="F35" s="36"/>
      <c r="G35" s="36"/>
      <c r="H35" s="36"/>
    </row>
    <row r="36" spans="3:8">
      <c r="C36" s="43"/>
      <c r="D36" s="43"/>
      <c r="H36"/>
    </row>
    <row r="37" spans="1:8">
      <c r="A37" s="30" t="s">
        <v>55</v>
      </c>
      <c r="B37" s="30"/>
      <c r="C37" s="44">
        <v>829</v>
      </c>
      <c r="D37" s="44">
        <f>C37*1.02</f>
        <v>845.58</v>
      </c>
      <c r="E37" s="30"/>
      <c r="F37" s="30"/>
      <c r="G37" s="30"/>
      <c r="H37" s="30" t="s">
        <v>42</v>
      </c>
    </row>
    <row r="38" spans="1:8">
      <c r="A38" s="45"/>
      <c r="B38" s="45"/>
      <c r="C38" s="46"/>
      <c r="D38" s="46"/>
      <c r="E38" s="45"/>
      <c r="F38" s="45"/>
      <c r="G38" s="45"/>
      <c r="H38" s="45"/>
    </row>
    <row r="39" spans="3:8">
      <c r="C39" s="43"/>
      <c r="D39" s="43"/>
      <c r="H39"/>
    </row>
    <row r="40" spans="1:8">
      <c r="A40" s="36" t="s">
        <v>31</v>
      </c>
      <c r="B40" s="36" t="s">
        <v>32</v>
      </c>
      <c r="C40" s="37" t="s">
        <v>17</v>
      </c>
      <c r="D40" s="38" t="s">
        <v>33</v>
      </c>
      <c r="E40" s="36" t="s">
        <v>34</v>
      </c>
      <c r="F40" s="36"/>
      <c r="G40" s="36" t="s">
        <v>35</v>
      </c>
      <c r="H40" s="36" t="s">
        <v>36</v>
      </c>
    </row>
    <row r="41" ht="14.25" spans="1:8">
      <c r="A41" s="39" t="s">
        <v>56</v>
      </c>
      <c r="B41" s="40" t="s">
        <v>38</v>
      </c>
      <c r="C41" s="47">
        <v>56</v>
      </c>
      <c r="D41" s="38">
        <f t="shared" ref="D41:D64" si="1">C41*1.03+1</f>
        <v>58.68</v>
      </c>
      <c r="E41" s="39" t="s">
        <v>51</v>
      </c>
      <c r="F41" s="39" t="s">
        <v>40</v>
      </c>
      <c r="G41" s="39" t="s">
        <v>57</v>
      </c>
      <c r="H41" s="39" t="s">
        <v>58</v>
      </c>
    </row>
    <row r="42" ht="14.25" spans="1:8">
      <c r="A42" s="41"/>
      <c r="B42" s="40" t="s">
        <v>43</v>
      </c>
      <c r="C42" s="47">
        <v>112</v>
      </c>
      <c r="D42" s="38">
        <f t="shared" si="1"/>
        <v>116.36</v>
      </c>
      <c r="E42" s="41"/>
      <c r="F42" s="41"/>
      <c r="G42" s="41"/>
      <c r="H42" s="41"/>
    </row>
    <row r="43" ht="14.25" spans="1:8">
      <c r="A43" s="41"/>
      <c r="B43" s="40" t="s">
        <v>44</v>
      </c>
      <c r="C43" s="47">
        <v>168</v>
      </c>
      <c r="D43" s="38">
        <f t="shared" si="1"/>
        <v>174.04</v>
      </c>
      <c r="E43" s="41"/>
      <c r="F43" s="41"/>
      <c r="G43" s="41"/>
      <c r="H43" s="41"/>
    </row>
    <row r="44" ht="14.25" spans="1:8">
      <c r="A44" s="41"/>
      <c r="B44" s="40" t="s">
        <v>45</v>
      </c>
      <c r="C44" s="47">
        <v>112</v>
      </c>
      <c r="D44" s="38">
        <f t="shared" si="1"/>
        <v>116.36</v>
      </c>
      <c r="E44" s="41"/>
      <c r="F44" s="41"/>
      <c r="G44" s="41"/>
      <c r="H44" s="41"/>
    </row>
    <row r="45" ht="14.25" spans="1:8">
      <c r="A45" s="41"/>
      <c r="B45" s="40" t="s">
        <v>46</v>
      </c>
      <c r="C45" s="47">
        <v>112</v>
      </c>
      <c r="D45" s="38">
        <f t="shared" si="1"/>
        <v>116.36</v>
      </c>
      <c r="E45" s="41"/>
      <c r="F45" s="41"/>
      <c r="G45" s="41"/>
      <c r="H45" s="41"/>
    </row>
    <row r="46" ht="14.25" spans="1:8">
      <c r="A46" s="42"/>
      <c r="B46" s="40" t="s">
        <v>47</v>
      </c>
      <c r="C46" s="47">
        <v>56</v>
      </c>
      <c r="D46" s="38">
        <f t="shared" si="1"/>
        <v>58.68</v>
      </c>
      <c r="E46" s="42"/>
      <c r="F46" s="42"/>
      <c r="G46" s="42"/>
      <c r="H46" s="41"/>
    </row>
    <row r="47" ht="14.25" spans="1:8">
      <c r="A47" s="39" t="s">
        <v>37</v>
      </c>
      <c r="B47" s="40" t="s">
        <v>38</v>
      </c>
      <c r="C47" s="47">
        <v>51</v>
      </c>
      <c r="D47" s="38">
        <f t="shared" si="1"/>
        <v>53.53</v>
      </c>
      <c r="E47" s="39" t="s">
        <v>51</v>
      </c>
      <c r="F47" s="39" t="s">
        <v>40</v>
      </c>
      <c r="G47" s="39" t="s">
        <v>57</v>
      </c>
      <c r="H47" s="41"/>
    </row>
    <row r="48" ht="14.25" spans="1:8">
      <c r="A48" s="41"/>
      <c r="B48" s="40" t="s">
        <v>43</v>
      </c>
      <c r="C48" s="47">
        <v>102</v>
      </c>
      <c r="D48" s="38">
        <f t="shared" si="1"/>
        <v>106.06</v>
      </c>
      <c r="E48" s="41"/>
      <c r="F48" s="41"/>
      <c r="G48" s="41"/>
      <c r="H48" s="41"/>
    </row>
    <row r="49" ht="14.25" spans="1:8">
      <c r="A49" s="41"/>
      <c r="B49" s="40" t="s">
        <v>44</v>
      </c>
      <c r="C49" s="47">
        <v>153</v>
      </c>
      <c r="D49" s="38">
        <f t="shared" si="1"/>
        <v>158.59</v>
      </c>
      <c r="E49" s="41"/>
      <c r="F49" s="41"/>
      <c r="G49" s="41"/>
      <c r="H49" s="41"/>
    </row>
    <row r="50" ht="14.25" spans="1:8">
      <c r="A50" s="41"/>
      <c r="B50" s="40" t="s">
        <v>45</v>
      </c>
      <c r="C50" s="47">
        <v>102</v>
      </c>
      <c r="D50" s="38">
        <f t="shared" si="1"/>
        <v>106.06</v>
      </c>
      <c r="E50" s="41"/>
      <c r="F50" s="41"/>
      <c r="G50" s="41"/>
      <c r="H50" s="41"/>
    </row>
    <row r="51" ht="14.25" spans="1:8">
      <c r="A51" s="41"/>
      <c r="B51" s="40" t="s">
        <v>46</v>
      </c>
      <c r="C51" s="47">
        <v>102</v>
      </c>
      <c r="D51" s="38">
        <f t="shared" si="1"/>
        <v>106.06</v>
      </c>
      <c r="E51" s="41"/>
      <c r="F51" s="41"/>
      <c r="G51" s="41"/>
      <c r="H51" s="41"/>
    </row>
    <row r="52" ht="14.25" spans="1:8">
      <c r="A52" s="42"/>
      <c r="B52" s="40" t="s">
        <v>47</v>
      </c>
      <c r="C52" s="47">
        <v>51</v>
      </c>
      <c r="D52" s="38">
        <f t="shared" si="1"/>
        <v>53.53</v>
      </c>
      <c r="E52" s="42"/>
      <c r="F52" s="42"/>
      <c r="G52" s="42"/>
      <c r="H52" s="41"/>
    </row>
    <row r="53" ht="14.25" spans="1:8">
      <c r="A53" s="39" t="s">
        <v>48</v>
      </c>
      <c r="B53" s="40" t="s">
        <v>38</v>
      </c>
      <c r="C53" s="47">
        <v>51</v>
      </c>
      <c r="D53" s="38">
        <f t="shared" si="1"/>
        <v>53.53</v>
      </c>
      <c r="E53" s="39" t="s">
        <v>51</v>
      </c>
      <c r="F53" s="39" t="s">
        <v>40</v>
      </c>
      <c r="G53" s="39" t="s">
        <v>57</v>
      </c>
      <c r="H53" s="41"/>
    </row>
    <row r="54" ht="14.25" spans="1:8">
      <c r="A54" s="41"/>
      <c r="B54" s="40" t="s">
        <v>43</v>
      </c>
      <c r="C54" s="47">
        <v>102</v>
      </c>
      <c r="D54" s="38">
        <f t="shared" si="1"/>
        <v>106.06</v>
      </c>
      <c r="E54" s="41"/>
      <c r="F54" s="41"/>
      <c r="G54" s="41"/>
      <c r="H54" s="41"/>
    </row>
    <row r="55" ht="14.25" spans="1:8">
      <c r="A55" s="41"/>
      <c r="B55" s="40" t="s">
        <v>44</v>
      </c>
      <c r="C55" s="47">
        <v>153</v>
      </c>
      <c r="D55" s="38">
        <f t="shared" si="1"/>
        <v>158.59</v>
      </c>
      <c r="E55" s="41"/>
      <c r="F55" s="41"/>
      <c r="G55" s="41"/>
      <c r="H55" s="41"/>
    </row>
    <row r="56" ht="14.25" spans="1:8">
      <c r="A56" s="41"/>
      <c r="B56" s="40" t="s">
        <v>45</v>
      </c>
      <c r="C56" s="47">
        <v>102</v>
      </c>
      <c r="D56" s="38">
        <f t="shared" si="1"/>
        <v>106.06</v>
      </c>
      <c r="E56" s="41"/>
      <c r="F56" s="41"/>
      <c r="G56" s="41"/>
      <c r="H56" s="41"/>
    </row>
    <row r="57" ht="14.25" spans="1:8">
      <c r="A57" s="41"/>
      <c r="B57" s="40" t="s">
        <v>46</v>
      </c>
      <c r="C57" s="47">
        <v>102</v>
      </c>
      <c r="D57" s="38">
        <f t="shared" si="1"/>
        <v>106.06</v>
      </c>
      <c r="E57" s="41"/>
      <c r="F57" s="41"/>
      <c r="G57" s="41"/>
      <c r="H57" s="41"/>
    </row>
    <row r="58" ht="14.25" spans="1:8">
      <c r="A58" s="42"/>
      <c r="B58" s="40" t="s">
        <v>47</v>
      </c>
      <c r="C58" s="47">
        <v>51</v>
      </c>
      <c r="D58" s="38">
        <f t="shared" si="1"/>
        <v>53.53</v>
      </c>
      <c r="E58" s="42"/>
      <c r="F58" s="42"/>
      <c r="G58" s="42"/>
      <c r="H58" s="41"/>
    </row>
    <row r="59" ht="14.25" spans="1:8">
      <c r="A59" s="39" t="s">
        <v>50</v>
      </c>
      <c r="B59" s="40" t="s">
        <v>38</v>
      </c>
      <c r="C59" s="47">
        <v>47</v>
      </c>
      <c r="D59" s="38">
        <f t="shared" si="1"/>
        <v>49.41</v>
      </c>
      <c r="E59" s="39" t="s">
        <v>51</v>
      </c>
      <c r="F59" s="39" t="s">
        <v>40</v>
      </c>
      <c r="G59" s="39" t="s">
        <v>57</v>
      </c>
      <c r="H59" s="41"/>
    </row>
    <row r="60" ht="14.25" spans="1:8">
      <c r="A60" s="41"/>
      <c r="B60" s="40" t="s">
        <v>43</v>
      </c>
      <c r="C60" s="47">
        <v>94</v>
      </c>
      <c r="D60" s="38">
        <f t="shared" si="1"/>
        <v>97.82</v>
      </c>
      <c r="E60" s="41"/>
      <c r="F60" s="41"/>
      <c r="G60" s="41"/>
      <c r="H60" s="41"/>
    </row>
    <row r="61" ht="14.25" spans="1:8">
      <c r="A61" s="41"/>
      <c r="B61" s="40" t="s">
        <v>44</v>
      </c>
      <c r="C61" s="47">
        <v>141</v>
      </c>
      <c r="D61" s="38">
        <f t="shared" si="1"/>
        <v>146.23</v>
      </c>
      <c r="E61" s="41"/>
      <c r="F61" s="41"/>
      <c r="G61" s="41"/>
      <c r="H61" s="41"/>
    </row>
    <row r="62" ht="14.25" spans="1:8">
      <c r="A62" s="41"/>
      <c r="B62" s="40" t="s">
        <v>45</v>
      </c>
      <c r="C62" s="47">
        <v>94</v>
      </c>
      <c r="D62" s="38">
        <f t="shared" si="1"/>
        <v>97.82</v>
      </c>
      <c r="E62" s="41"/>
      <c r="F62" s="41"/>
      <c r="G62" s="41"/>
      <c r="H62" s="41"/>
    </row>
    <row r="63" ht="14.25" spans="1:8">
      <c r="A63" s="41"/>
      <c r="B63" s="40" t="s">
        <v>46</v>
      </c>
      <c r="C63" s="47">
        <v>94</v>
      </c>
      <c r="D63" s="38">
        <f t="shared" si="1"/>
        <v>97.82</v>
      </c>
      <c r="E63" s="41"/>
      <c r="F63" s="41"/>
      <c r="G63" s="41"/>
      <c r="H63" s="41"/>
    </row>
    <row r="64" ht="14.25" spans="1:8">
      <c r="A64" s="42"/>
      <c r="B64" s="40" t="s">
        <v>47</v>
      </c>
      <c r="C64" s="47">
        <v>47</v>
      </c>
      <c r="D64" s="38">
        <f t="shared" si="1"/>
        <v>49.41</v>
      </c>
      <c r="E64" s="42"/>
      <c r="F64" s="42"/>
      <c r="G64" s="42"/>
      <c r="H64" s="42"/>
    </row>
    <row r="65" spans="1:8">
      <c r="A65" s="36" t="s">
        <v>54</v>
      </c>
      <c r="B65" s="36"/>
      <c r="C65" s="37">
        <f>SUM(C41:C64)</f>
        <v>2255</v>
      </c>
      <c r="D65" s="38">
        <f>SUM(D41:D64)</f>
        <v>2346.65</v>
      </c>
      <c r="E65" s="36"/>
      <c r="F65" s="36"/>
      <c r="G65" s="36"/>
      <c r="H65" s="36"/>
    </row>
    <row r="66" spans="3:8">
      <c r="C66" s="43"/>
      <c r="D66" s="43"/>
      <c r="H66"/>
    </row>
    <row r="67" spans="1:8">
      <c r="A67" s="30" t="s">
        <v>55</v>
      </c>
      <c r="B67" s="30"/>
      <c r="C67" s="44">
        <v>847</v>
      </c>
      <c r="D67" s="44">
        <f>C67*1.02</f>
        <v>863.94</v>
      </c>
      <c r="E67" s="30"/>
      <c r="F67" s="30"/>
      <c r="G67" s="30"/>
      <c r="H67" s="30" t="s">
        <v>58</v>
      </c>
    </row>
  </sheetData>
  <mergeCells count="42">
    <mergeCell ref="A1:K1"/>
    <mergeCell ref="A2:D2"/>
    <mergeCell ref="E2:K2"/>
    <mergeCell ref="A8:A11"/>
    <mergeCell ref="A16:A21"/>
    <mergeCell ref="A22:A27"/>
    <mergeCell ref="A28:A34"/>
    <mergeCell ref="A41:A46"/>
    <mergeCell ref="A47:A52"/>
    <mergeCell ref="A53:A58"/>
    <mergeCell ref="A59:A64"/>
    <mergeCell ref="B8:B9"/>
    <mergeCell ref="B10:B11"/>
    <mergeCell ref="C8:C11"/>
    <mergeCell ref="E16:E21"/>
    <mergeCell ref="E22:E27"/>
    <mergeCell ref="E28:E34"/>
    <mergeCell ref="E41:E46"/>
    <mergeCell ref="E47:E52"/>
    <mergeCell ref="E53:E58"/>
    <mergeCell ref="E59:E64"/>
    <mergeCell ref="F16:F21"/>
    <mergeCell ref="F22:F27"/>
    <mergeCell ref="F28:F34"/>
    <mergeCell ref="F41:F46"/>
    <mergeCell ref="F47:F52"/>
    <mergeCell ref="F53:F58"/>
    <mergeCell ref="F59:F64"/>
    <mergeCell ref="G16:G21"/>
    <mergeCell ref="G22:G27"/>
    <mergeCell ref="G28:G34"/>
    <mergeCell ref="G41:G46"/>
    <mergeCell ref="G47:G52"/>
    <mergeCell ref="G53:G58"/>
    <mergeCell ref="G59:G64"/>
    <mergeCell ref="H8:H11"/>
    <mergeCell ref="H16:H34"/>
    <mergeCell ref="H41:H64"/>
    <mergeCell ref="J8:J11"/>
    <mergeCell ref="K8:K11"/>
    <mergeCell ref="A3:D4"/>
    <mergeCell ref="E3:K4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MAN1YU</cp:lastModifiedBy>
  <dcterms:created xsi:type="dcterms:W3CDTF">2023-05-12T11:15:00Z</dcterms:created>
  <dcterms:modified xsi:type="dcterms:W3CDTF">2025-06-24T07:30:31Z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F72511F552FD4DC39EA3BCABA1E67A18_13</vt:lpwstr>
  </property>
</Properties>
</file>