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多明迪" sheetId="3" r:id="rId1"/>
    <sheet name="盛泰" sheetId="4" r:id="rId2"/>
    <sheet name="箱唛扫码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<sst xmlns="http://schemas.openxmlformats.org/spreadsheetml/2006/main" count="176" uniqueCount="78">
  <si>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</si>
  <si>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</si>
  <si>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</si>
  <si>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</si>
  <si>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SF3187116118432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</si>
  <si>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</si>
  <si>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</si>
  <si>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</si>
  <si>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</si>
  <si>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</si>
  <si>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</si>
  <si>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</si>
  <si>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</si>
  <si>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</si>
  <si>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</si>
  <si>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</si>
  <si>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</si>
  <si>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</si>
  <si>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</si>
  <si>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</si>
  <si>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</si>
  <si>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</si>
  <si>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</si>
  <si>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</si>
  <si>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</si>
  <si>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</si>
  <si>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</si>
  <si>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</si>
  <si>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</si>
  <si>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79493-01
79534-01
80092-01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</si>
  <si>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</si>
  <si>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6800-677</t>
  </si>
  <si>
    <t>800</t>
  </si>
  <si>
    <t>S</t>
  </si>
  <si>
    <t>1/1</t>
  </si>
  <si>
    <t>19.7</t>
  </si>
  <si>
    <t>20.1</t>
  </si>
  <si>
    <t>30*40*50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</si>
  <si>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</si>
  <si>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</si>
  <si>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</si>
  <si>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</si>
  <si>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</si>
  <si>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</si>
  <si>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</si>
  <si>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</si>
  <si>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</si>
  <si>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</si>
  <si>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SF3187116118478</t>
  </si>
  <si>
    <t>5.3</t>
  </si>
  <si>
    <t>5.7</t>
  </si>
  <si>
    <t>20*20*30</t>
  </si>
  <si>
    <t>Factory name (工厂名称)</t>
  </si>
  <si>
    <t>多明迪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</si>
  <si>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</si>
  <si>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</si>
  <si>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</si>
  <si>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</si>
  <si>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</si>
  <si>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</si>
  <si>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</si>
  <si>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</si>
  <si>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</si>
  <si>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</si>
  <si>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</si>
  <si>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</si>
  <si>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20.1kg</t>
  </si>
  <si>
    <t>Made In China</t>
  </si>
  <si>
    <t>Net Weight（净重）</t>
  </si>
  <si>
    <t>19.7kg</t>
  </si>
  <si>
    <t>Remark（备注）</t>
  </si>
  <si>
    <t>盛泰</t>
  </si>
  <si>
    <t>5.7kg</t>
  </si>
  <si>
    <t>5.3kg</t>
  </si>
  <si>
    <t>06800677800026</t>
  </si>
  <si>
    <t>06800677800033</t>
  </si>
  <si>
    <t>06800677800040</t>
  </si>
  <si>
    <t>06800677800057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</si>
</sst>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19050</xdr:rowOff>
    </xdr:from>
    <xdr:to>
      <xdr:col>11</xdr:col>
      <xdr:colOff>342900</xdr:colOff>
      <xdr:row>4</xdr:row>
      <xdr:rowOff>248285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685800"/>
          <a:ext cx="3695700" cy="753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252730</xdr:colOff>
      <xdr:row>4</xdr:row>
      <xdr:rowOff>95885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681730" cy="619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276225</xdr:rowOff>
    </xdr:from>
    <xdr:to>
      <xdr:col>1</xdr:col>
      <xdr:colOff>1533525</xdr:colOff>
      <xdr:row>6</xdr:row>
      <xdr:rowOff>1267460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829050"/>
          <a:ext cx="1400175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96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864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239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18</xdr:row>
      <xdr:rowOff>200025</xdr:rowOff>
    </xdr:from>
    <xdr:to>
      <xdr:col>1</xdr:col>
      <xdr:colOff>1466850</xdr:colOff>
      <xdr:row>18</xdr:row>
      <xdr:rowOff>1191260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95500" y="9391650"/>
          <a:ext cx="1333500" cy="991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S16" sqref="S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3392</v>
      </c>
      <c r="G8" s="53">
        <f t="shared" ref="G8:G18" si="0">F8*0.05</f>
        <v>169.6</v>
      </c>
      <c r="H8" s="53">
        <f t="shared" ref="H8:H18" si="1">F8+G8</f>
        <v>3561.6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5586</v>
      </c>
      <c r="G9" s="53">
        <f t="shared" si="0"/>
        <v>279.3</v>
      </c>
      <c r="H9" s="53">
        <f t="shared" si="1"/>
        <v>5865.3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4323</v>
      </c>
      <c r="G10" s="53">
        <f t="shared" si="0"/>
        <v>216.15</v>
      </c>
      <c r="H10" s="53">
        <f t="shared" si="1"/>
        <v>4539.15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1600</v>
      </c>
      <c r="G11" s="53">
        <f t="shared" si="0"/>
        <v>80</v>
      </c>
      <c r="H11" s="53">
        <f t="shared" si="1"/>
        <v>1680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45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14901</v>
      </c>
      <c r="G12" s="53">
        <f t="shared" si="0"/>
        <v>745.05</v>
      </c>
      <c r="H12" s="53">
        <f t="shared" si="1"/>
        <v>15646.05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6" si="2">SUM(F12:F12)</f>
        <v>14901</v>
      </c>
      <c r="G13" s="53">
        <f t="shared" si="0"/>
        <v>745.05</v>
      </c>
      <c r="H13" s="53">
        <f t="shared" si="1"/>
        <v>15646.05</v>
      </c>
      <c r="I13" s="65"/>
      <c r="J13" s="66"/>
      <c r="K13" s="66"/>
      <c r="L13" s="66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14901</v>
      </c>
      <c r="G14" s="53">
        <f t="shared" si="0"/>
        <v>745.05</v>
      </c>
      <c r="H14" s="53">
        <f t="shared" si="1"/>
        <v>15646.05</v>
      </c>
      <c r="I14" s="65"/>
      <c r="J14" s="66"/>
      <c r="K14" s="66"/>
      <c r="L14" s="66"/>
    </row>
    <row r="15" s="19" customFormat="1" ht="45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14901</v>
      </c>
      <c r="G15" s="53">
        <f t="shared" si="0"/>
        <v>745.05</v>
      </c>
      <c r="H15" s="53">
        <f t="shared" si="1"/>
        <v>15646.05</v>
      </c>
      <c r="I15" s="65"/>
      <c r="J15" s="66"/>
      <c r="K15" s="66"/>
      <c r="L15" s="66"/>
    </row>
    <row r="16" s="19" customFormat="1" ht="45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14901</v>
      </c>
      <c r="G16" s="53">
        <f t="shared" si="0"/>
        <v>745.05</v>
      </c>
      <c r="H16" s="53">
        <f t="shared" si="1"/>
        <v>15646.05</v>
      </c>
      <c r="I16" s="65"/>
      <c r="J16" s="66"/>
      <c r="K16" s="66"/>
      <c r="L16" s="66"/>
    </row>
    <row r="17" s="19" customFormat="1" ht="45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SUM(F13:F13)</f>
        <v>14901</v>
      </c>
      <c r="G17" s="53">
        <f t="shared" si="0"/>
        <v>745.05</v>
      </c>
      <c r="H17" s="53">
        <f t="shared" si="1"/>
        <v>15646.05</v>
      </c>
      <c r="I17" s="65"/>
      <c r="J17" s="66"/>
      <c r="K17" s="66"/>
      <c r="L17" s="66"/>
    </row>
    <row r="18" s="19" customFormat="1" ht="15" spans="1:12">
      <c r="A18" s="56" t="s">
        <v>47</v>
      </c>
      <c r="B18" s="57"/>
      <c r="C18" s="57"/>
      <c r="D18" s="51"/>
      <c r="E18" s="57"/>
      <c r="F18" s="10">
        <f>SUM(F8:F17)</f>
        <v>104307</v>
      </c>
      <c r="G18" s="53">
        <f t="shared" si="0"/>
        <v>5215.35</v>
      </c>
      <c r="H18" s="53">
        <f t="shared" si="1"/>
        <v>109522.35</v>
      </c>
      <c r="I18" s="68"/>
      <c r="J18" s="68"/>
      <c r="K18" s="68"/>
      <c r="L18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" right="0.7" top="0.75" bottom="0.75" header="0.3" footer="0.3"/>
  <pageSetup paperSize="9" scale="8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workbookViewId="0">
      <selection activeCell="O15" sqref="O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48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/>
      <c r="B8" s="50" t="s">
        <v>30</v>
      </c>
      <c r="C8" s="10" t="s">
        <v>31</v>
      </c>
      <c r="D8" s="51" t="s">
        <v>32</v>
      </c>
      <c r="E8" s="52" t="s">
        <v>33</v>
      </c>
      <c r="F8" s="53">
        <v>1000</v>
      </c>
      <c r="G8" s="53">
        <f t="shared" ref="G8:G18" si="0">F8*0.05</f>
        <v>50</v>
      </c>
      <c r="H8" s="53">
        <f t="shared" ref="H8:H18" si="1">F8+G8</f>
        <v>1050</v>
      </c>
      <c r="I8" s="62" t="s">
        <v>34</v>
      </c>
      <c r="J8" s="63" t="s">
        <v>49</v>
      </c>
      <c r="K8" s="63" t="s">
        <v>50</v>
      </c>
      <c r="L8" s="63" t="s">
        <v>51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1200</v>
      </c>
      <c r="G9" s="53">
        <f t="shared" si="0"/>
        <v>60</v>
      </c>
      <c r="H9" s="53">
        <f t="shared" si="1"/>
        <v>1260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1000</v>
      </c>
      <c r="G10" s="53">
        <f t="shared" si="0"/>
        <v>50</v>
      </c>
      <c r="H10" s="53">
        <f t="shared" si="1"/>
        <v>1050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800</v>
      </c>
      <c r="G11" s="53">
        <f t="shared" si="0"/>
        <v>40</v>
      </c>
      <c r="H11" s="53">
        <f t="shared" si="1"/>
        <v>840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/>
      <c r="B12" s="50" t="s">
        <v>41</v>
      </c>
      <c r="C12" s="10" t="s">
        <v>31</v>
      </c>
      <c r="D12" s="51" t="s">
        <v>32</v>
      </c>
      <c r="E12" s="54"/>
      <c r="F12" s="55">
        <f>SUM(F8:F11)</f>
        <v>4000</v>
      </c>
      <c r="G12" s="53">
        <f t="shared" si="0"/>
        <v>200</v>
      </c>
      <c r="H12" s="53">
        <f t="shared" si="1"/>
        <v>4200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/>
      <c r="B13" s="50" t="s">
        <v>42</v>
      </c>
      <c r="C13" s="10" t="s">
        <v>31</v>
      </c>
      <c r="D13" s="51" t="s">
        <v>32</v>
      </c>
      <c r="E13" s="54"/>
      <c r="F13" s="55">
        <f t="shared" ref="F13:F16" si="2">SUM(F12:F12)</f>
        <v>4000</v>
      </c>
      <c r="G13" s="53">
        <f t="shared" si="0"/>
        <v>200</v>
      </c>
      <c r="H13" s="53">
        <f t="shared" si="1"/>
        <v>4200</v>
      </c>
      <c r="I13" s="65"/>
      <c r="J13" s="66"/>
      <c r="K13" s="66"/>
      <c r="L13" s="66"/>
    </row>
    <row r="14" s="19" customFormat="1" ht="30" spans="1:12">
      <c r="A14" s="8"/>
      <c r="B14" s="50" t="s">
        <v>43</v>
      </c>
      <c r="C14" s="10" t="s">
        <v>31</v>
      </c>
      <c r="D14" s="51" t="s">
        <v>32</v>
      </c>
      <c r="E14" s="54"/>
      <c r="F14" s="55">
        <f t="shared" si="2"/>
        <v>4000</v>
      </c>
      <c r="G14" s="53">
        <f t="shared" si="0"/>
        <v>200</v>
      </c>
      <c r="H14" s="53">
        <f t="shared" si="1"/>
        <v>4200</v>
      </c>
      <c r="I14" s="65"/>
      <c r="J14" s="66"/>
      <c r="K14" s="66"/>
      <c r="L14" s="66"/>
    </row>
    <row r="15" s="19" customFormat="1" ht="30" spans="1:12">
      <c r="A15" s="8"/>
      <c r="B15" s="50" t="s">
        <v>44</v>
      </c>
      <c r="C15" s="10" t="s">
        <v>31</v>
      </c>
      <c r="D15" s="51" t="s">
        <v>32</v>
      </c>
      <c r="E15" s="54"/>
      <c r="F15" s="55">
        <f t="shared" si="2"/>
        <v>4000</v>
      </c>
      <c r="G15" s="53">
        <f t="shared" si="0"/>
        <v>200</v>
      </c>
      <c r="H15" s="53">
        <f t="shared" si="1"/>
        <v>4200</v>
      </c>
      <c r="I15" s="65"/>
      <c r="J15" s="66"/>
      <c r="K15" s="66"/>
      <c r="L15" s="66"/>
    </row>
    <row r="16" s="19" customFormat="1" ht="30" spans="1:12">
      <c r="A16" s="8"/>
      <c r="B16" s="50" t="s">
        <v>45</v>
      </c>
      <c r="C16" s="10" t="s">
        <v>31</v>
      </c>
      <c r="D16" s="51" t="s">
        <v>32</v>
      </c>
      <c r="E16" s="54"/>
      <c r="F16" s="55">
        <f t="shared" si="2"/>
        <v>4000</v>
      </c>
      <c r="G16" s="53">
        <f t="shared" si="0"/>
        <v>200</v>
      </c>
      <c r="H16" s="53">
        <f t="shared" si="1"/>
        <v>4200</v>
      </c>
      <c r="I16" s="65"/>
      <c r="J16" s="66"/>
      <c r="K16" s="66"/>
      <c r="L16" s="66"/>
    </row>
    <row r="17" s="19" customFormat="1" ht="30" spans="1:12">
      <c r="A17" s="8"/>
      <c r="B17" s="50" t="s">
        <v>46</v>
      </c>
      <c r="C17" s="10" t="s">
        <v>31</v>
      </c>
      <c r="D17" s="51" t="s">
        <v>32</v>
      </c>
      <c r="E17" s="54"/>
      <c r="F17" s="55">
        <f>SUM(F13:F13)</f>
        <v>4000</v>
      </c>
      <c r="G17" s="53">
        <f t="shared" si="0"/>
        <v>200</v>
      </c>
      <c r="H17" s="53">
        <f t="shared" si="1"/>
        <v>4200</v>
      </c>
      <c r="I17" s="65"/>
      <c r="J17" s="66"/>
      <c r="K17" s="66"/>
      <c r="L17" s="66"/>
    </row>
    <row r="18" s="19" customFormat="1" ht="15" spans="1:12">
      <c r="A18" s="56" t="s">
        <v>47</v>
      </c>
      <c r="B18" s="57"/>
      <c r="C18" s="57"/>
      <c r="D18" s="51"/>
      <c r="E18" s="57"/>
      <c r="F18" s="10">
        <f>SUM(F8:F17)</f>
        <v>28000</v>
      </c>
      <c r="G18" s="53">
        <f t="shared" si="0"/>
        <v>1400</v>
      </c>
      <c r="H18" s="53">
        <f t="shared" si="1"/>
        <v>29400</v>
      </c>
      <c r="I18" s="68"/>
      <c r="J18" s="68"/>
      <c r="K18" s="68"/>
      <c r="L18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5" right="0.75" top="1" bottom="1" header="0.5" footer="0.5"/>
  <pageSetup paperSize="9" scale="12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14" workbookViewId="0">
      <selection activeCell="A36" sqref="A3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 t="s">
        <v>53</v>
      </c>
      <c r="C2" s="7"/>
    </row>
    <row r="3" s="1" customFormat="1" ht="45.75" spans="1:3">
      <c r="A3" s="5" t="s">
        <v>54</v>
      </c>
      <c r="B3" s="8" t="s">
        <v>29</v>
      </c>
      <c r="C3" s="9"/>
    </row>
    <row r="4" s="1" customFormat="1" ht="15.75" spans="1:3">
      <c r="A4" s="5" t="s">
        <v>55</v>
      </c>
      <c r="B4" s="10" t="s">
        <v>31</v>
      </c>
      <c r="C4" s="9"/>
    </row>
    <row r="5" s="1" customFormat="1" ht="108" customHeight="1" spans="1:3">
      <c r="A5" s="5" t="s">
        <v>56</v>
      </c>
      <c r="B5" s="11" t="s">
        <v>57</v>
      </c>
      <c r="C5" s="12" t="s">
        <v>58</v>
      </c>
    </row>
    <row r="6" s="1" customFormat="1" ht="14.25" spans="1:3">
      <c r="A6" s="5" t="s">
        <v>59</v>
      </c>
      <c r="B6" s="13" t="s">
        <v>60</v>
      </c>
      <c r="C6" s="14" t="s">
        <v>61</v>
      </c>
    </row>
    <row r="7" s="1" customFormat="1" ht="123" customHeight="1" spans="1:3">
      <c r="A7" s="5" t="s">
        <v>62</v>
      </c>
      <c r="B7" s="13"/>
      <c r="C7" s="14"/>
    </row>
    <row r="8" s="1" customFormat="1" ht="14.25" spans="1:3">
      <c r="A8" s="5" t="s">
        <v>63</v>
      </c>
      <c r="B8" s="15" t="s">
        <v>37</v>
      </c>
      <c r="C8" s="16" t="s">
        <v>64</v>
      </c>
    </row>
    <row r="9" s="1" customFormat="1" ht="14.25" spans="1:3">
      <c r="A9" s="5" t="s">
        <v>65</v>
      </c>
      <c r="B9" s="17" t="s">
        <v>66</v>
      </c>
      <c r="C9" s="9" t="s">
        <v>67</v>
      </c>
    </row>
    <row r="10" s="1" customFormat="1" ht="14.25" spans="1:3">
      <c r="A10" s="5" t="s">
        <v>68</v>
      </c>
      <c r="B10" s="17" t="s">
        <v>69</v>
      </c>
      <c r="C10" s="9"/>
    </row>
    <row r="11" s="1" customFormat="1" ht="14.25" spans="1:3">
      <c r="A11" s="5" t="s">
        <v>70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52</v>
      </c>
      <c r="B14" s="6" t="s">
        <v>71</v>
      </c>
      <c r="C14" s="7"/>
    </row>
    <row r="15" s="1" customFormat="1" ht="15.75" spans="1:3">
      <c r="A15" s="5" t="s">
        <v>54</v>
      </c>
      <c r="B15" s="8"/>
      <c r="C15" s="9"/>
    </row>
    <row r="16" s="1" customFormat="1" ht="15.75" spans="1:3">
      <c r="A16" s="5" t="s">
        <v>55</v>
      </c>
      <c r="B16" s="10" t="s">
        <v>31</v>
      </c>
      <c r="C16" s="9"/>
    </row>
    <row r="17" s="1" customFormat="1" ht="108" customHeight="1" spans="1:3">
      <c r="A17" s="5" t="s">
        <v>56</v>
      </c>
      <c r="B17" s="11" t="s">
        <v>57</v>
      </c>
      <c r="C17" s="12" t="s">
        <v>58</v>
      </c>
    </row>
    <row r="18" s="1" customFormat="1" ht="14.25" spans="1:3">
      <c r="A18" s="5" t="s">
        <v>59</v>
      </c>
      <c r="B18" s="13" t="s">
        <v>60</v>
      </c>
      <c r="C18" s="14" t="s">
        <v>61</v>
      </c>
    </row>
    <row r="19" s="1" customFormat="1" ht="123" customHeight="1" spans="1:3">
      <c r="A19" s="5" t="s">
        <v>62</v>
      </c>
      <c r="B19" s="13"/>
      <c r="C19" s="14"/>
    </row>
    <row r="20" s="1" customFormat="1" ht="14.25" spans="1:3">
      <c r="A20" s="5" t="s">
        <v>63</v>
      </c>
      <c r="B20" s="15" t="s">
        <v>51</v>
      </c>
      <c r="C20" s="16" t="s">
        <v>64</v>
      </c>
    </row>
    <row r="21" s="1" customFormat="1" ht="14.25" spans="1:3">
      <c r="A21" s="5" t="s">
        <v>65</v>
      </c>
      <c r="B21" s="17" t="s">
        <v>72</v>
      </c>
      <c r="C21" s="9" t="s">
        <v>67</v>
      </c>
    </row>
    <row r="22" s="1" customFormat="1" ht="14.25" spans="1:3">
      <c r="A22" s="5" t="s">
        <v>68</v>
      </c>
      <c r="B22" s="17" t="s">
        <v>73</v>
      </c>
      <c r="C22" s="9"/>
    </row>
    <row r="23" s="1" customFormat="1" ht="14.25" spans="1:3">
      <c r="A23" s="5" t="s">
        <v>70</v>
      </c>
      <c r="B23" s="17"/>
      <c r="C23" s="18"/>
    </row>
    <row r="28" spans="1:1">
      <c r="A28" s="69" t="s">
        <v>74</v>
      </c>
    </row>
    <row r="29" spans="1:1">
      <c r="A29" s="69" t="s">
        <v>75</v>
      </c>
    </row>
    <row r="30" spans="1:1">
      <c r="A30" s="69" t="s">
        <v>76</v>
      </c>
    </row>
    <row r="31" spans="1:1">
      <c r="A31" s="69" t="s">
        <v>77</v>
      </c>
    </row>
    <row r="32" spans="1:1">
      <c r="A32" s="69" t="s">
        <v>74</v>
      </c>
    </row>
    <row r="33" spans="1:1">
      <c r="A33" s="69" t="s">
        <v>75</v>
      </c>
    </row>
    <row r="34" spans="1:1">
      <c r="A34" s="69" t="s">
        <v>76</v>
      </c>
    </row>
    <row r="35" spans="1:1">
      <c r="A35" s="69" t="s">
        <v>77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多明迪</vt:lpstr>
      <vt:lpstr>盛泰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2025-06-25T07:46:23Z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D5BE196C469A4D91802B6D9E2D73AA44_12</vt:lpwstr>
  </property>
</Properties>
</file>