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<sst xmlns="http://schemas.openxmlformats.org/spreadsheetml/2006/main" count="195" uniqueCount="92">
  <si>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</si>
  <si>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</si>
  <si>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</si>
  <si>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</si>
  <si>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SF3187084407232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</si>
  <si>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</si>
  <si>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</si>
  <si>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</si>
  <si>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</si>
  <si>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</si>
  <si>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</si>
  <si>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</si>
  <si>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</si>
  <si>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</si>
  <si>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</si>
  <si>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</si>
  <si>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</si>
  <si>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</si>
  <si>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</si>
  <si>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</si>
  <si>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</si>
  <si>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</si>
  <si>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</si>
  <si>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</si>
  <si>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</si>
  <si>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</si>
  <si>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</si>
  <si>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</si>
  <si>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</si>
  <si>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</si>
  <si>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0560-719</t>
  </si>
  <si>
    <t>106</t>
  </si>
  <si>
    <t>XS</t>
  </si>
  <si>
    <t>1/3</t>
  </si>
  <si>
    <t>9</t>
  </si>
  <si>
    <t>9.4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</si>
  <si>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</si>
  <si>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</si>
  <si>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</si>
  <si>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</si>
  <si>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</si>
  <si>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</si>
  <si>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</si>
  <si>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</si>
  <si>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</si>
  <si>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251</t>
  </si>
  <si>
    <t>2/3</t>
  </si>
  <si>
    <t>12.4</t>
  </si>
  <si>
    <t>12.8</t>
  </si>
  <si>
    <t>800</t>
  </si>
  <si>
    <t>3/3</t>
  </si>
  <si>
    <t>17</t>
  </si>
  <si>
    <t>17.4</t>
  </si>
  <si>
    <t>30*40*50</t>
  </si>
  <si>
    <t>合计</t>
  </si>
  <si>
    <t>Factory name (工厂名称)</t>
  </si>
  <si>
    <t>鑫登</t>
  </si>
  <si>
    <t>PO. Number(订单号)</t>
  </si>
  <si>
    <t>Style Code.(款号)</t>
  </si>
  <si>
    <t>0560-719-106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</si>
  <si>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</si>
  <si>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</si>
  <si>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</si>
  <si>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</si>
  <si>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</si>
  <si>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</si>
  <si>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</si>
  <si>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</si>
  <si>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</si>
  <si>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9.4kg</t>
  </si>
  <si>
    <t>Made In China</t>
  </si>
  <si>
    <t>Net Weight（净重）</t>
  </si>
  <si>
    <t>9kg</t>
  </si>
  <si>
    <t>Remark（备注）</t>
  </si>
  <si>
    <t>0560-719-251</t>
  </si>
  <si>
    <t>12.8kg</t>
  </si>
  <si>
    <t>12.4kg</t>
  </si>
  <si>
    <t>0560-719-800</t>
  </si>
  <si>
    <t>17.4kg</t>
  </si>
  <si>
    <t>17kg</t>
  </si>
  <si>
    <t>00560719106016</t>
  </si>
  <si>
    <t>00560719800013</t>
  </si>
  <si>
    <t>00560719106023</t>
  </si>
  <si>
    <t>00560719800020</t>
  </si>
  <si>
    <t>00560719106030</t>
  </si>
  <si>
    <t>00560719800037</t>
  </si>
  <si>
    <t>00560719106047</t>
  </si>
  <si>
    <t>00560719800044</t>
  </si>
  <si>
    <t>00560719251013</t>
  </si>
  <si>
    <t>00560719251020</t>
  </si>
  <si>
    <t>00560719251037</t>
  </si>
  <si>
    <t>00560719251044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</si>
</sst>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50" applyFont="1" applyBorder="1" applyAlignment="1">
      <alignment vertical="center"/>
    </xf>
    <xf numFmtId="0" fontId="2" fillId="0" borderId="7" xfId="5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5" xfId="5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 wrapText="1"/>
    </xf>
    <xf numFmtId="178" fontId="13" fillId="0" borderId="5" xfId="49" applyNumberFormat="1" applyFont="1" applyFill="1" applyBorder="1" applyAlignment="1">
      <alignment horizontal="center" vertical="center" wrapText="1"/>
    </xf>
    <xf numFmtId="177" fontId="13" fillId="0" borderId="5" xfId="49" applyNumberFormat="1" applyFont="1" applyFill="1" applyBorder="1" applyAlignment="1">
      <alignment horizontal="center" vertical="center" wrapText="1"/>
    </xf>
    <xf numFmtId="49" fontId="13" fillId="0" borderId="5" xfId="49" applyNumberFormat="1" applyFont="1" applyFill="1" applyBorder="1" applyAlignment="1">
      <alignment horizontal="center" vertical="center" wrapText="1"/>
    </xf>
    <xf numFmtId="176" fontId="13" fillId="0" borderId="5" xfId="49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49" applyFont="1" applyFill="1" applyBorder="1" applyAlignment="1">
      <alignment horizontal="center" vertical="center" wrapText="1"/>
    </xf>
    <xf numFmtId="15" fontId="14" fillId="0" borderId="5" xfId="49" applyNumberFormat="1" applyFont="1" applyFill="1" applyBorder="1" applyAlignment="1">
      <alignment horizontal="center" vertical="center" wrapText="1"/>
    </xf>
    <xf numFmtId="49" fontId="14" fillId="0" borderId="5" xfId="49" applyNumberFormat="1" applyFont="1" applyFill="1" applyBorder="1" applyAlignment="1">
      <alignment horizontal="center" vertical="center" wrapText="1"/>
    </xf>
    <xf numFmtId="49" fontId="15" fillId="0" borderId="5" xfId="49" applyNumberFormat="1" applyFont="1" applyFill="1" applyBorder="1" applyAlignment="1">
      <alignment horizontal="center" vertical="center" wrapText="1"/>
    </xf>
    <xf numFmtId="177" fontId="15" fillId="0" borderId="5" xfId="49" applyNumberFormat="1" applyFont="1" applyFill="1" applyBorder="1" applyAlignment="1">
      <alignment horizontal="center" vertical="center" wrapText="1"/>
    </xf>
    <xf numFmtId="176" fontId="14" fillId="0" borderId="5" xfId="49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16" fillId="0" borderId="5" xfId="49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123825</xdr:colOff>
      <xdr:row>4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1495425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275590</xdr:colOff>
      <xdr:row>0</xdr:row>
      <xdr:rowOff>85725</xdr:rowOff>
    </xdr:from>
    <xdr:to>
      <xdr:col>0</xdr:col>
      <xdr:colOff>1905000</xdr:colOff>
      <xdr:row>0</xdr:row>
      <xdr:rowOff>533400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590" y="857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3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767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4300" y="10033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6</xdr:row>
      <xdr:rowOff>133350</xdr:rowOff>
    </xdr:from>
    <xdr:to>
      <xdr:col>1</xdr:col>
      <xdr:colOff>1438275</xdr:colOff>
      <xdr:row>6</xdr:row>
      <xdr:rowOff>1372235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05050" y="3273425"/>
          <a:ext cx="1343025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275590</xdr:colOff>
      <xdr:row>12</xdr:row>
      <xdr:rowOff>85725</xdr:rowOff>
    </xdr:from>
    <xdr:to>
      <xdr:col>0</xdr:col>
      <xdr:colOff>1905000</xdr:colOff>
      <xdr:row>12</xdr:row>
      <xdr:rowOff>533400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590" y="56927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15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76700" y="64516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47625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4300" y="66103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18</xdr:row>
      <xdr:rowOff>161925</xdr:rowOff>
    </xdr:from>
    <xdr:to>
      <xdr:col>1</xdr:col>
      <xdr:colOff>1419225</xdr:colOff>
      <xdr:row>18</xdr:row>
      <xdr:rowOff>1134110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71725" y="8909050"/>
          <a:ext cx="12573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275590</xdr:colOff>
      <xdr:row>24</xdr:row>
      <xdr:rowOff>85725</xdr:rowOff>
    </xdr:from>
    <xdr:to>
      <xdr:col>0</xdr:col>
      <xdr:colOff>1905000</xdr:colOff>
      <xdr:row>24</xdr:row>
      <xdr:rowOff>533400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590" y="112998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27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76700" y="120586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28</xdr:row>
      <xdr:rowOff>47625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4300" y="122174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30</xdr:row>
      <xdr:rowOff>161925</xdr:rowOff>
    </xdr:from>
    <xdr:to>
      <xdr:col>1</xdr:col>
      <xdr:colOff>1400175</xdr:colOff>
      <xdr:row>30</xdr:row>
      <xdr:rowOff>1143000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33625" y="14516100"/>
          <a:ext cx="127635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workbookViewId="0">
      <selection activeCell="Q20" sqref="Q20"/>
    </sheetView>
  </sheetViews>
  <sheetFormatPr defaultColWidth="9" defaultRowHeight="12.75"/>
  <cols>
    <col min="1" max="1" width="12.875" style="18" customWidth="1"/>
    <col min="2" max="2" width="27.5" style="18" customWidth="1"/>
    <col min="3" max="16384" width="9" style="18"/>
  </cols>
  <sheetData>
    <row r="1" s="1" customFormat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45834</v>
      </c>
      <c r="F3" s="26"/>
      <c r="G3" s="27"/>
      <c r="H3" s="28"/>
      <c r="I3" s="57"/>
      <c r="J3" s="58"/>
      <c r="K3" s="58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9"/>
      <c r="J4" s="60"/>
      <c r="K4" s="60"/>
      <c r="L4" s="59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57"/>
      <c r="J5" s="58"/>
      <c r="K5" s="58"/>
      <c r="L5" s="25"/>
    </row>
    <row r="6" s="18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8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8" customFormat="1" ht="20" customHeight="1" spans="1:17">
      <c r="A8" s="48"/>
      <c r="B8" s="6" t="s">
        <v>29</v>
      </c>
      <c r="C8" s="9" t="s">
        <v>30</v>
      </c>
      <c r="D8" s="49" t="s">
        <v>31</v>
      </c>
      <c r="E8" s="50" t="s">
        <v>32</v>
      </c>
      <c r="F8" s="51">
        <v>2070</v>
      </c>
      <c r="G8" s="51">
        <f>F8*0.05</f>
        <v>103.5</v>
      </c>
      <c r="H8" s="51">
        <f>F8+G8</f>
        <v>2173.5</v>
      </c>
      <c r="I8" s="61" t="s">
        <v>33</v>
      </c>
      <c r="J8" s="61" t="s">
        <v>34</v>
      </c>
      <c r="K8" s="61" t="s">
        <v>35</v>
      </c>
      <c r="L8" s="61" t="s">
        <v>36</v>
      </c>
      <c r="M8" s="62"/>
      <c r="N8" s="62"/>
      <c r="O8" s="62"/>
      <c r="P8" s="62"/>
      <c r="Q8" s="64"/>
    </row>
    <row r="9" s="18" customFormat="1" ht="20" customHeight="1" spans="1:17">
      <c r="A9" s="48"/>
      <c r="B9" s="6"/>
      <c r="C9" s="9"/>
      <c r="D9" s="49"/>
      <c r="E9" s="50" t="s">
        <v>37</v>
      </c>
      <c r="F9" s="51">
        <v>2515</v>
      </c>
      <c r="G9" s="51">
        <f t="shared" ref="G9:G35" si="0">F9*0.05</f>
        <v>125.75</v>
      </c>
      <c r="H9" s="51">
        <f t="shared" ref="H9:H35" si="1">F9+G9</f>
        <v>2640.75</v>
      </c>
      <c r="I9" s="63"/>
      <c r="J9" s="63"/>
      <c r="K9" s="63"/>
      <c r="L9" s="63"/>
      <c r="M9" s="62"/>
      <c r="N9" s="62"/>
      <c r="O9" s="62"/>
      <c r="P9" s="62"/>
      <c r="Q9" s="64"/>
    </row>
    <row r="10" s="18" customFormat="1" ht="20" customHeight="1" spans="1:17">
      <c r="A10" s="48"/>
      <c r="B10" s="6"/>
      <c r="C10" s="9"/>
      <c r="D10" s="49"/>
      <c r="E10" s="50" t="s">
        <v>38</v>
      </c>
      <c r="F10" s="51">
        <v>2105</v>
      </c>
      <c r="G10" s="51">
        <f t="shared" si="0"/>
        <v>105.25</v>
      </c>
      <c r="H10" s="51">
        <f t="shared" si="1"/>
        <v>2210.25</v>
      </c>
      <c r="I10" s="63"/>
      <c r="J10" s="63"/>
      <c r="K10" s="63"/>
      <c r="L10" s="63"/>
      <c r="M10" s="62"/>
      <c r="N10" s="62"/>
      <c r="O10" s="62"/>
      <c r="P10" s="62"/>
      <c r="Q10" s="64"/>
    </row>
    <row r="11" s="18" customFormat="1" ht="20" customHeight="1" spans="1:17">
      <c r="A11" s="48"/>
      <c r="B11" s="6"/>
      <c r="C11" s="9"/>
      <c r="D11" s="49"/>
      <c r="E11" s="50" t="s">
        <v>39</v>
      </c>
      <c r="F11" s="51">
        <v>1325</v>
      </c>
      <c r="G11" s="51">
        <f t="shared" si="0"/>
        <v>66.25</v>
      </c>
      <c r="H11" s="51">
        <f t="shared" si="1"/>
        <v>1391.25</v>
      </c>
      <c r="I11" s="63"/>
      <c r="J11" s="63"/>
      <c r="K11" s="63"/>
      <c r="L11" s="63"/>
      <c r="M11" s="62"/>
      <c r="N11" s="62"/>
      <c r="O11" s="62"/>
      <c r="P11" s="62"/>
      <c r="Q11" s="64"/>
    </row>
    <row r="12" s="18" customFormat="1" ht="30" spans="1:17">
      <c r="A12" s="52"/>
      <c r="B12" s="6" t="s">
        <v>40</v>
      </c>
      <c r="C12" s="9" t="s">
        <v>30</v>
      </c>
      <c r="D12" s="49" t="s">
        <v>31</v>
      </c>
      <c r="E12" s="53"/>
      <c r="F12" s="54">
        <f>SUM(F7:F11)</f>
        <v>8015</v>
      </c>
      <c r="G12" s="51">
        <f t="shared" si="0"/>
        <v>400.75</v>
      </c>
      <c r="H12" s="51">
        <f t="shared" si="1"/>
        <v>8415.75</v>
      </c>
      <c r="I12" s="63"/>
      <c r="J12" s="63"/>
      <c r="K12" s="63"/>
      <c r="L12" s="63"/>
      <c r="M12" s="64"/>
      <c r="N12" s="62"/>
      <c r="O12" s="64"/>
      <c r="P12" s="62"/>
      <c r="Q12" s="64"/>
    </row>
    <row r="13" s="18" customFormat="1" ht="30" spans="1:12">
      <c r="A13" s="52"/>
      <c r="B13" s="6" t="s">
        <v>41</v>
      </c>
      <c r="C13" s="9" t="s">
        <v>30</v>
      </c>
      <c r="D13" s="49" t="s">
        <v>31</v>
      </c>
      <c r="E13" s="53"/>
      <c r="F13" s="54">
        <f t="shared" ref="F13:F15" si="2">SUM(F12:F12)</f>
        <v>8015</v>
      </c>
      <c r="G13" s="51">
        <f t="shared" si="0"/>
        <v>400.75</v>
      </c>
      <c r="H13" s="51">
        <f t="shared" si="1"/>
        <v>8415.75</v>
      </c>
      <c r="I13" s="63"/>
      <c r="J13" s="63"/>
      <c r="K13" s="63"/>
      <c r="L13" s="63"/>
    </row>
    <row r="14" s="18" customFormat="1" ht="30" spans="1:12">
      <c r="A14" s="52"/>
      <c r="B14" s="6" t="s">
        <v>42</v>
      </c>
      <c r="C14" s="9" t="s">
        <v>30</v>
      </c>
      <c r="D14" s="49" t="s">
        <v>31</v>
      </c>
      <c r="E14" s="53"/>
      <c r="F14" s="54">
        <f t="shared" si="2"/>
        <v>8015</v>
      </c>
      <c r="G14" s="51">
        <f t="shared" si="0"/>
        <v>400.75</v>
      </c>
      <c r="H14" s="51">
        <f t="shared" si="1"/>
        <v>8415.75</v>
      </c>
      <c r="I14" s="63"/>
      <c r="J14" s="63"/>
      <c r="K14" s="63"/>
      <c r="L14" s="63"/>
    </row>
    <row r="15" s="18" customFormat="1" ht="30" spans="1:12">
      <c r="A15" s="52"/>
      <c r="B15" s="6" t="s">
        <v>43</v>
      </c>
      <c r="C15" s="9" t="s">
        <v>30</v>
      </c>
      <c r="D15" s="49" t="s">
        <v>31</v>
      </c>
      <c r="E15" s="53"/>
      <c r="F15" s="54">
        <f t="shared" si="2"/>
        <v>8015</v>
      </c>
      <c r="G15" s="51">
        <f t="shared" si="0"/>
        <v>400.75</v>
      </c>
      <c r="H15" s="51">
        <f t="shared" si="1"/>
        <v>8415.75</v>
      </c>
      <c r="I15" s="63"/>
      <c r="J15" s="63"/>
      <c r="K15" s="63"/>
      <c r="L15" s="63"/>
    </row>
    <row r="16" s="18" customFormat="1" ht="30" spans="1:12">
      <c r="A16" s="52"/>
      <c r="B16" s="6" t="s">
        <v>44</v>
      </c>
      <c r="C16" s="9" t="s">
        <v>30</v>
      </c>
      <c r="D16" s="49" t="s">
        <v>31</v>
      </c>
      <c r="E16" s="53"/>
      <c r="F16" s="54">
        <f>SUM(F13:F13)</f>
        <v>8015</v>
      </c>
      <c r="G16" s="51">
        <f t="shared" si="0"/>
        <v>400.75</v>
      </c>
      <c r="H16" s="51">
        <f t="shared" si="1"/>
        <v>8415.75</v>
      </c>
      <c r="I16" s="63"/>
      <c r="J16" s="63"/>
      <c r="K16" s="63"/>
      <c r="L16" s="63"/>
    </row>
    <row r="17" s="18" customFormat="1" ht="20" customHeight="1" spans="1:17">
      <c r="A17" s="48"/>
      <c r="B17" s="6" t="s">
        <v>29</v>
      </c>
      <c r="C17" s="9" t="s">
        <v>30</v>
      </c>
      <c r="D17" s="49" t="s">
        <v>45</v>
      </c>
      <c r="E17" s="50" t="s">
        <v>32</v>
      </c>
      <c r="F17" s="51">
        <v>3250</v>
      </c>
      <c r="G17" s="51">
        <f t="shared" si="0"/>
        <v>162.5</v>
      </c>
      <c r="H17" s="51">
        <f t="shared" si="1"/>
        <v>3412.5</v>
      </c>
      <c r="I17" s="61" t="s">
        <v>46</v>
      </c>
      <c r="J17" s="61" t="s">
        <v>47</v>
      </c>
      <c r="K17" s="61" t="s">
        <v>48</v>
      </c>
      <c r="L17" s="61" t="s">
        <v>36</v>
      </c>
      <c r="M17" s="62"/>
      <c r="N17" s="62"/>
      <c r="O17" s="62"/>
      <c r="P17" s="62"/>
      <c r="Q17" s="64"/>
    </row>
    <row r="18" s="18" customFormat="1" ht="20" customHeight="1" spans="1:17">
      <c r="A18" s="48"/>
      <c r="B18" s="6"/>
      <c r="C18" s="9"/>
      <c r="D18" s="49"/>
      <c r="E18" s="50" t="s">
        <v>37</v>
      </c>
      <c r="F18" s="51">
        <v>3640</v>
      </c>
      <c r="G18" s="51">
        <f t="shared" si="0"/>
        <v>182</v>
      </c>
      <c r="H18" s="51">
        <f t="shared" si="1"/>
        <v>3822</v>
      </c>
      <c r="I18" s="63"/>
      <c r="J18" s="63"/>
      <c r="K18" s="63"/>
      <c r="L18" s="63"/>
      <c r="M18" s="62"/>
      <c r="N18" s="62"/>
      <c r="O18" s="62"/>
      <c r="P18" s="62"/>
      <c r="Q18" s="64"/>
    </row>
    <row r="19" s="18" customFormat="1" ht="20" customHeight="1" spans="1:17">
      <c r="A19" s="48"/>
      <c r="B19" s="6"/>
      <c r="C19" s="9"/>
      <c r="D19" s="49"/>
      <c r="E19" s="50" t="s">
        <v>38</v>
      </c>
      <c r="F19" s="51">
        <v>2560</v>
      </c>
      <c r="G19" s="51">
        <f t="shared" si="0"/>
        <v>128</v>
      </c>
      <c r="H19" s="51">
        <f t="shared" si="1"/>
        <v>2688</v>
      </c>
      <c r="I19" s="63"/>
      <c r="J19" s="63"/>
      <c r="K19" s="63"/>
      <c r="L19" s="63"/>
      <c r="M19" s="62"/>
      <c r="N19" s="62"/>
      <c r="O19" s="62"/>
      <c r="P19" s="62"/>
      <c r="Q19" s="64"/>
    </row>
    <row r="20" s="18" customFormat="1" ht="20" customHeight="1" spans="1:17">
      <c r="A20" s="48"/>
      <c r="B20" s="6"/>
      <c r="C20" s="9"/>
      <c r="D20" s="49"/>
      <c r="E20" s="50" t="s">
        <v>39</v>
      </c>
      <c r="F20" s="51">
        <v>1560</v>
      </c>
      <c r="G20" s="51">
        <f t="shared" si="0"/>
        <v>78</v>
      </c>
      <c r="H20" s="51">
        <f t="shared" si="1"/>
        <v>1638</v>
      </c>
      <c r="I20" s="63"/>
      <c r="J20" s="63"/>
      <c r="K20" s="63"/>
      <c r="L20" s="63"/>
      <c r="M20" s="62"/>
      <c r="N20" s="62"/>
      <c r="O20" s="62"/>
      <c r="P20" s="62"/>
      <c r="Q20" s="64"/>
    </row>
    <row r="21" s="18" customFormat="1" ht="30" spans="1:17">
      <c r="A21" s="52"/>
      <c r="B21" s="6" t="s">
        <v>40</v>
      </c>
      <c r="C21" s="9" t="s">
        <v>30</v>
      </c>
      <c r="D21" s="49" t="s">
        <v>45</v>
      </c>
      <c r="E21" s="53"/>
      <c r="F21" s="54">
        <f>SUM(F17:F20)</f>
        <v>11010</v>
      </c>
      <c r="G21" s="51">
        <f t="shared" si="0"/>
        <v>550.5</v>
      </c>
      <c r="H21" s="51">
        <f t="shared" si="1"/>
        <v>11560.5</v>
      </c>
      <c r="I21" s="63"/>
      <c r="J21" s="63"/>
      <c r="K21" s="63"/>
      <c r="L21" s="63"/>
      <c r="M21" s="64"/>
      <c r="N21" s="62"/>
      <c r="O21" s="64"/>
      <c r="P21" s="62"/>
      <c r="Q21" s="64"/>
    </row>
    <row r="22" s="18" customFormat="1" ht="30" spans="1:12">
      <c r="A22" s="52"/>
      <c r="B22" s="6" t="s">
        <v>41</v>
      </c>
      <c r="C22" s="9" t="s">
        <v>30</v>
      </c>
      <c r="D22" s="49" t="s">
        <v>45</v>
      </c>
      <c r="E22" s="53"/>
      <c r="F22" s="54">
        <f t="shared" ref="F22:F24" si="3">SUM(F21:F21)</f>
        <v>11010</v>
      </c>
      <c r="G22" s="51">
        <f t="shared" si="0"/>
        <v>550.5</v>
      </c>
      <c r="H22" s="51">
        <f t="shared" si="1"/>
        <v>11560.5</v>
      </c>
      <c r="I22" s="63"/>
      <c r="J22" s="63"/>
      <c r="K22" s="63"/>
      <c r="L22" s="63"/>
    </row>
    <row r="23" s="18" customFormat="1" ht="30" spans="1:12">
      <c r="A23" s="52"/>
      <c r="B23" s="6" t="s">
        <v>42</v>
      </c>
      <c r="C23" s="9" t="s">
        <v>30</v>
      </c>
      <c r="D23" s="49" t="s">
        <v>45</v>
      </c>
      <c r="E23" s="53"/>
      <c r="F23" s="54">
        <f t="shared" si="3"/>
        <v>11010</v>
      </c>
      <c r="G23" s="51">
        <f t="shared" si="0"/>
        <v>550.5</v>
      </c>
      <c r="H23" s="51">
        <f t="shared" si="1"/>
        <v>11560.5</v>
      </c>
      <c r="I23" s="63"/>
      <c r="J23" s="63"/>
      <c r="K23" s="63"/>
      <c r="L23" s="63"/>
    </row>
    <row r="24" s="18" customFormat="1" ht="30" spans="1:12">
      <c r="A24" s="52"/>
      <c r="B24" s="6" t="s">
        <v>43</v>
      </c>
      <c r="C24" s="9" t="s">
        <v>30</v>
      </c>
      <c r="D24" s="49" t="s">
        <v>45</v>
      </c>
      <c r="E24" s="53"/>
      <c r="F24" s="54">
        <f t="shared" si="3"/>
        <v>11010</v>
      </c>
      <c r="G24" s="51">
        <f t="shared" si="0"/>
        <v>550.5</v>
      </c>
      <c r="H24" s="51">
        <f t="shared" si="1"/>
        <v>11560.5</v>
      </c>
      <c r="I24" s="63"/>
      <c r="J24" s="63"/>
      <c r="K24" s="63"/>
      <c r="L24" s="63"/>
    </row>
    <row r="25" s="18" customFormat="1" ht="30" spans="1:12">
      <c r="A25" s="52"/>
      <c r="B25" s="6" t="s">
        <v>44</v>
      </c>
      <c r="C25" s="9" t="s">
        <v>30</v>
      </c>
      <c r="D25" s="49" t="s">
        <v>45</v>
      </c>
      <c r="E25" s="53"/>
      <c r="F25" s="54">
        <f>SUM(F22:F22)</f>
        <v>11010</v>
      </c>
      <c r="G25" s="51">
        <f t="shared" si="0"/>
        <v>550.5</v>
      </c>
      <c r="H25" s="51">
        <f t="shared" si="1"/>
        <v>11560.5</v>
      </c>
      <c r="I25" s="63"/>
      <c r="J25" s="63"/>
      <c r="K25" s="63"/>
      <c r="L25" s="63"/>
    </row>
    <row r="26" s="18" customFormat="1" ht="20" customHeight="1" spans="1:17">
      <c r="A26" s="48"/>
      <c r="B26" s="6" t="s">
        <v>29</v>
      </c>
      <c r="C26" s="9" t="s">
        <v>30</v>
      </c>
      <c r="D26" s="49" t="s">
        <v>49</v>
      </c>
      <c r="E26" s="50" t="s">
        <v>32</v>
      </c>
      <c r="F26" s="51">
        <v>3850</v>
      </c>
      <c r="G26" s="51">
        <f t="shared" si="0"/>
        <v>192.5</v>
      </c>
      <c r="H26" s="51">
        <f t="shared" si="1"/>
        <v>4042.5</v>
      </c>
      <c r="I26" s="61" t="s">
        <v>50</v>
      </c>
      <c r="J26" s="61" t="s">
        <v>51</v>
      </c>
      <c r="K26" s="61" t="s">
        <v>52</v>
      </c>
      <c r="L26" s="61" t="s">
        <v>53</v>
      </c>
      <c r="M26" s="62"/>
      <c r="N26" s="62"/>
      <c r="O26" s="62"/>
      <c r="P26" s="62"/>
      <c r="Q26" s="64"/>
    </row>
    <row r="27" s="18" customFormat="1" ht="20" customHeight="1" spans="1:17">
      <c r="A27" s="48"/>
      <c r="B27" s="6"/>
      <c r="C27" s="9"/>
      <c r="D27" s="49"/>
      <c r="E27" s="50" t="s">
        <v>37</v>
      </c>
      <c r="F27" s="51">
        <v>4920</v>
      </c>
      <c r="G27" s="51">
        <f t="shared" si="0"/>
        <v>246</v>
      </c>
      <c r="H27" s="51">
        <f t="shared" si="1"/>
        <v>5166</v>
      </c>
      <c r="I27" s="63"/>
      <c r="J27" s="63"/>
      <c r="K27" s="63"/>
      <c r="L27" s="63"/>
      <c r="M27" s="62"/>
      <c r="N27" s="62"/>
      <c r="O27" s="62"/>
      <c r="P27" s="62"/>
      <c r="Q27" s="64"/>
    </row>
    <row r="28" s="18" customFormat="1" ht="20" customHeight="1" spans="1:17">
      <c r="A28" s="48"/>
      <c r="B28" s="6"/>
      <c r="C28" s="9"/>
      <c r="D28" s="49"/>
      <c r="E28" s="50" t="s">
        <v>38</v>
      </c>
      <c r="F28" s="51">
        <v>3980</v>
      </c>
      <c r="G28" s="51">
        <f t="shared" si="0"/>
        <v>199</v>
      </c>
      <c r="H28" s="51">
        <f t="shared" si="1"/>
        <v>4179</v>
      </c>
      <c r="I28" s="63"/>
      <c r="J28" s="63"/>
      <c r="K28" s="63"/>
      <c r="L28" s="63"/>
      <c r="M28" s="62"/>
      <c r="N28" s="62"/>
      <c r="O28" s="62"/>
      <c r="P28" s="62"/>
      <c r="Q28" s="64"/>
    </row>
    <row r="29" s="18" customFormat="1" ht="20" customHeight="1" spans="1:17">
      <c r="A29" s="48"/>
      <c r="B29" s="6"/>
      <c r="C29" s="9"/>
      <c r="D29" s="49"/>
      <c r="E29" s="50" t="s">
        <v>39</v>
      </c>
      <c r="F29" s="51">
        <v>2260</v>
      </c>
      <c r="G29" s="51">
        <f t="shared" si="0"/>
        <v>113</v>
      </c>
      <c r="H29" s="51">
        <f t="shared" si="1"/>
        <v>2373</v>
      </c>
      <c r="I29" s="63"/>
      <c r="J29" s="63"/>
      <c r="K29" s="63"/>
      <c r="L29" s="63"/>
      <c r="M29" s="62"/>
      <c r="N29" s="62"/>
      <c r="O29" s="62"/>
      <c r="P29" s="62"/>
      <c r="Q29" s="64"/>
    </row>
    <row r="30" s="18" customFormat="1" ht="30" spans="1:17">
      <c r="A30" s="52"/>
      <c r="B30" s="6" t="s">
        <v>40</v>
      </c>
      <c r="C30" s="9" t="s">
        <v>30</v>
      </c>
      <c r="D30" s="49" t="s">
        <v>49</v>
      </c>
      <c r="E30" s="53"/>
      <c r="F30" s="54">
        <f>SUM(F26:F29)</f>
        <v>15010</v>
      </c>
      <c r="G30" s="51">
        <f t="shared" si="0"/>
        <v>750.5</v>
      </c>
      <c r="H30" s="51">
        <f t="shared" si="1"/>
        <v>15760.5</v>
      </c>
      <c r="I30" s="63"/>
      <c r="J30" s="63"/>
      <c r="K30" s="63"/>
      <c r="L30" s="63"/>
      <c r="M30" s="64"/>
      <c r="N30" s="62"/>
      <c r="O30" s="64"/>
      <c r="P30" s="62"/>
      <c r="Q30" s="64"/>
    </row>
    <row r="31" s="18" customFormat="1" ht="30" spans="1:12">
      <c r="A31" s="52"/>
      <c r="B31" s="6" t="s">
        <v>41</v>
      </c>
      <c r="C31" s="9" t="s">
        <v>30</v>
      </c>
      <c r="D31" s="49" t="s">
        <v>49</v>
      </c>
      <c r="E31" s="53"/>
      <c r="F31" s="54">
        <f t="shared" ref="F31:F33" si="4">SUM(F30:F30)</f>
        <v>15010</v>
      </c>
      <c r="G31" s="51">
        <f t="shared" si="0"/>
        <v>750.5</v>
      </c>
      <c r="H31" s="51">
        <f t="shared" si="1"/>
        <v>15760.5</v>
      </c>
      <c r="I31" s="63"/>
      <c r="J31" s="63"/>
      <c r="K31" s="63"/>
      <c r="L31" s="63"/>
    </row>
    <row r="32" s="18" customFormat="1" ht="30" spans="1:12">
      <c r="A32" s="52"/>
      <c r="B32" s="6" t="s">
        <v>42</v>
      </c>
      <c r="C32" s="9" t="s">
        <v>30</v>
      </c>
      <c r="D32" s="49" t="s">
        <v>49</v>
      </c>
      <c r="E32" s="53"/>
      <c r="F32" s="54">
        <f t="shared" si="4"/>
        <v>15010</v>
      </c>
      <c r="G32" s="51">
        <f t="shared" si="0"/>
        <v>750.5</v>
      </c>
      <c r="H32" s="51">
        <f t="shared" si="1"/>
        <v>15760.5</v>
      </c>
      <c r="I32" s="63"/>
      <c r="J32" s="63"/>
      <c r="K32" s="63"/>
      <c r="L32" s="63"/>
    </row>
    <row r="33" s="18" customFormat="1" ht="30" spans="1:12">
      <c r="A33" s="52"/>
      <c r="B33" s="6" t="s">
        <v>43</v>
      </c>
      <c r="C33" s="9" t="s">
        <v>30</v>
      </c>
      <c r="D33" s="49" t="s">
        <v>49</v>
      </c>
      <c r="E33" s="53"/>
      <c r="F33" s="54">
        <f t="shared" si="4"/>
        <v>15010</v>
      </c>
      <c r="G33" s="51">
        <f t="shared" si="0"/>
        <v>750.5</v>
      </c>
      <c r="H33" s="51">
        <f t="shared" si="1"/>
        <v>15760.5</v>
      </c>
      <c r="I33" s="63"/>
      <c r="J33" s="63"/>
      <c r="K33" s="63"/>
      <c r="L33" s="63"/>
    </row>
    <row r="34" s="18" customFormat="1" ht="30" spans="1:12">
      <c r="A34" s="52"/>
      <c r="B34" s="6" t="s">
        <v>44</v>
      </c>
      <c r="C34" s="9" t="s">
        <v>30</v>
      </c>
      <c r="D34" s="49" t="s">
        <v>49</v>
      </c>
      <c r="E34" s="53"/>
      <c r="F34" s="54">
        <f>SUM(F31:F31)</f>
        <v>15010</v>
      </c>
      <c r="G34" s="51">
        <f t="shared" si="0"/>
        <v>750.5</v>
      </c>
      <c r="H34" s="51">
        <f t="shared" si="1"/>
        <v>15760.5</v>
      </c>
      <c r="I34" s="63"/>
      <c r="J34" s="63"/>
      <c r="K34" s="63"/>
      <c r="L34" s="63"/>
    </row>
    <row r="35" s="18" customFormat="1" ht="15" spans="1:12">
      <c r="A35" s="55" t="s">
        <v>54</v>
      </c>
      <c r="B35" s="56"/>
      <c r="C35" s="56"/>
      <c r="D35" s="49"/>
      <c r="E35" s="56"/>
      <c r="F35" s="9">
        <f>SUM(F8:F34)</f>
        <v>204210</v>
      </c>
      <c r="G35" s="51">
        <f t="shared" si="0"/>
        <v>10210.5</v>
      </c>
      <c r="H35" s="51">
        <f t="shared" si="1"/>
        <v>214420.5</v>
      </c>
      <c r="I35" s="65"/>
      <c r="J35" s="65"/>
      <c r="K35" s="65"/>
      <c r="L35" s="65"/>
    </row>
  </sheetData>
  <mergeCells count="28">
    <mergeCell ref="A1:L1"/>
    <mergeCell ref="A2:L2"/>
    <mergeCell ref="E3:F3"/>
    <mergeCell ref="E4:F4"/>
    <mergeCell ref="A8:A11"/>
    <mergeCell ref="A17:A20"/>
    <mergeCell ref="A26:A29"/>
    <mergeCell ref="B8:B11"/>
    <mergeCell ref="B17:B20"/>
    <mergeCell ref="B26:B29"/>
    <mergeCell ref="C8:C11"/>
    <mergeCell ref="C17:C20"/>
    <mergeCell ref="C26:C29"/>
    <mergeCell ref="D8:D11"/>
    <mergeCell ref="D17:D20"/>
    <mergeCell ref="D26:D29"/>
    <mergeCell ref="I8:I16"/>
    <mergeCell ref="I17:I25"/>
    <mergeCell ref="I26:I34"/>
    <mergeCell ref="J8:J16"/>
    <mergeCell ref="J17:J25"/>
    <mergeCell ref="J26:J34"/>
    <mergeCell ref="K8:K16"/>
    <mergeCell ref="K17:K25"/>
    <mergeCell ref="K26:K34"/>
    <mergeCell ref="L8:L16"/>
    <mergeCell ref="L17:L25"/>
    <mergeCell ref="L26:L34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opLeftCell="A29" workbookViewId="0">
      <selection activeCell="C46" sqref="C46"/>
    </sheetView>
  </sheetViews>
  <sheetFormatPr defaultColWidth="9" defaultRowHeight="13.5" outlineLevelCol="2"/>
  <cols>
    <col min="1" max="1" width="29" customWidth="1"/>
    <col min="2" max="2" width="22.5" customWidth="1"/>
    <col min="3" max="3" width="31.375" customWidth="1"/>
  </cols>
  <sheetData>
    <row r="1" s="1" customFormat="1" ht="56" customHeight="1" spans="1:3">
      <c r="A1" s="2"/>
      <c r="B1" s="3"/>
      <c r="C1" s="4"/>
    </row>
    <row r="2" s="1" customFormat="1" ht="23" customHeight="1" spans="1:3">
      <c r="A2" s="5" t="s">
        <v>55</v>
      </c>
      <c r="B2" s="6" t="s">
        <v>56</v>
      </c>
      <c r="C2" s="7"/>
    </row>
    <row r="3" s="1" customFormat="1" ht="23" customHeight="1" spans="1:3">
      <c r="A3" s="5" t="s">
        <v>57</v>
      </c>
      <c r="B3" s="6"/>
      <c r="C3" s="8"/>
    </row>
    <row r="4" s="1" customFormat="1" ht="23" customHeight="1" spans="1:3">
      <c r="A4" s="5" t="s">
        <v>58</v>
      </c>
      <c r="B4" s="9" t="s">
        <v>59</v>
      </c>
      <c r="C4" s="8"/>
    </row>
    <row r="5" s="1" customFormat="1" ht="108" customHeight="1" spans="1:3">
      <c r="A5" s="5" t="s">
        <v>60</v>
      </c>
      <c r="B5" s="10" t="s">
        <v>61</v>
      </c>
      <c r="C5" s="11" t="s">
        <v>62</v>
      </c>
    </row>
    <row r="6" s="1" customFormat="1" ht="14.25" spans="1:3">
      <c r="A6" s="5" t="s">
        <v>63</v>
      </c>
      <c r="B6" s="12" t="s">
        <v>64</v>
      </c>
      <c r="C6" s="13" t="s">
        <v>33</v>
      </c>
    </row>
    <row r="7" s="1" customFormat="1" ht="123" customHeight="1" spans="1:3">
      <c r="A7" s="5" t="s">
        <v>65</v>
      </c>
      <c r="B7" s="12"/>
      <c r="C7" s="13"/>
    </row>
    <row r="8" s="1" customFormat="1" ht="14.25" spans="1:3">
      <c r="A8" s="5" t="s">
        <v>66</v>
      </c>
      <c r="B8" s="14" t="s">
        <v>36</v>
      </c>
      <c r="C8" s="15" t="s">
        <v>67</v>
      </c>
    </row>
    <row r="9" s="1" customFormat="1" ht="14.25" spans="1:3">
      <c r="A9" s="5" t="s">
        <v>68</v>
      </c>
      <c r="B9" s="16" t="s">
        <v>69</v>
      </c>
      <c r="C9" s="8" t="s">
        <v>70</v>
      </c>
    </row>
    <row r="10" s="1" customFormat="1" ht="14.25" spans="1:3">
      <c r="A10" s="5" t="s">
        <v>71</v>
      </c>
      <c r="B10" s="16" t="s">
        <v>72</v>
      </c>
      <c r="C10" s="8"/>
    </row>
    <row r="11" s="1" customFormat="1" ht="14.25" spans="1:3">
      <c r="A11" s="5" t="s">
        <v>73</v>
      </c>
      <c r="B11" s="16"/>
      <c r="C11" s="17"/>
    </row>
    <row r="12" customFormat="1" ht="14.25"/>
    <row r="13" s="1" customFormat="1" ht="56" customHeight="1" spans="1:3">
      <c r="A13" s="2"/>
      <c r="B13" s="3"/>
      <c r="C13" s="4"/>
    </row>
    <row r="14" s="1" customFormat="1" ht="23" customHeight="1" spans="1:3">
      <c r="A14" s="5" t="s">
        <v>55</v>
      </c>
      <c r="B14" s="6" t="s">
        <v>56</v>
      </c>
      <c r="C14" s="7"/>
    </row>
    <row r="15" s="1" customFormat="1" ht="23" customHeight="1" spans="1:3">
      <c r="A15" s="5" t="s">
        <v>57</v>
      </c>
      <c r="B15" s="6"/>
      <c r="C15" s="8"/>
    </row>
    <row r="16" s="1" customFormat="1" ht="23" customHeight="1" spans="1:3">
      <c r="A16" s="5" t="s">
        <v>58</v>
      </c>
      <c r="B16" s="9" t="s">
        <v>74</v>
      </c>
      <c r="C16" s="8"/>
    </row>
    <row r="17" s="1" customFormat="1" ht="108" customHeight="1" spans="1:3">
      <c r="A17" s="5" t="s">
        <v>60</v>
      </c>
      <c r="B17" s="10" t="s">
        <v>61</v>
      </c>
      <c r="C17" s="11" t="s">
        <v>62</v>
      </c>
    </row>
    <row r="18" s="1" customFormat="1" ht="14.25" spans="1:3">
      <c r="A18" s="5" t="s">
        <v>63</v>
      </c>
      <c r="B18" s="12" t="s">
        <v>64</v>
      </c>
      <c r="C18" s="13" t="s">
        <v>46</v>
      </c>
    </row>
    <row r="19" s="1" customFormat="1" ht="123" customHeight="1" spans="1:3">
      <c r="A19" s="5" t="s">
        <v>65</v>
      </c>
      <c r="B19" s="12"/>
      <c r="C19" s="13"/>
    </row>
    <row r="20" s="1" customFormat="1" ht="14.25" spans="1:3">
      <c r="A20" s="5" t="s">
        <v>66</v>
      </c>
      <c r="B20" s="14" t="s">
        <v>36</v>
      </c>
      <c r="C20" s="15" t="s">
        <v>67</v>
      </c>
    </row>
    <row r="21" s="1" customFormat="1" ht="14.25" spans="1:3">
      <c r="A21" s="5" t="s">
        <v>68</v>
      </c>
      <c r="B21" s="16" t="s">
        <v>75</v>
      </c>
      <c r="C21" s="8" t="s">
        <v>70</v>
      </c>
    </row>
    <row r="22" s="1" customFormat="1" ht="14.25" spans="1:3">
      <c r="A22" s="5" t="s">
        <v>71</v>
      </c>
      <c r="B22" s="16" t="s">
        <v>76</v>
      </c>
      <c r="C22" s="8"/>
    </row>
    <row r="23" s="1" customFormat="1" ht="14.25" spans="1:3">
      <c r="A23" s="5" t="s">
        <v>73</v>
      </c>
      <c r="B23" s="16"/>
      <c r="C23" s="17"/>
    </row>
    <row r="24" ht="14.25"/>
    <row r="25" s="1" customFormat="1" ht="56" customHeight="1" spans="1:3">
      <c r="A25" s="2"/>
      <c r="B25" s="3"/>
      <c r="C25" s="4"/>
    </row>
    <row r="26" s="1" customFormat="1" ht="23" customHeight="1" spans="1:3">
      <c r="A26" s="5" t="s">
        <v>55</v>
      </c>
      <c r="B26" s="6" t="s">
        <v>56</v>
      </c>
      <c r="C26" s="7"/>
    </row>
    <row r="27" s="1" customFormat="1" ht="23" customHeight="1" spans="1:3">
      <c r="A27" s="5" t="s">
        <v>57</v>
      </c>
      <c r="B27" s="6"/>
      <c r="C27" s="8"/>
    </row>
    <row r="28" s="1" customFormat="1" ht="23" customHeight="1" spans="1:3">
      <c r="A28" s="5" t="s">
        <v>58</v>
      </c>
      <c r="B28" s="9" t="s">
        <v>77</v>
      </c>
      <c r="C28" s="8"/>
    </row>
    <row r="29" s="1" customFormat="1" ht="108" customHeight="1" spans="1:3">
      <c r="A29" s="5" t="s">
        <v>60</v>
      </c>
      <c r="B29" s="10" t="s">
        <v>61</v>
      </c>
      <c r="C29" s="11" t="s">
        <v>62</v>
      </c>
    </row>
    <row r="30" s="1" customFormat="1" ht="14.25" spans="1:3">
      <c r="A30" s="5" t="s">
        <v>63</v>
      </c>
      <c r="B30" s="12" t="s">
        <v>64</v>
      </c>
      <c r="C30" s="13" t="s">
        <v>50</v>
      </c>
    </row>
    <row r="31" s="1" customFormat="1" ht="123" customHeight="1" spans="1:3">
      <c r="A31" s="5" t="s">
        <v>65</v>
      </c>
      <c r="B31" s="12"/>
      <c r="C31" s="13"/>
    </row>
    <row r="32" s="1" customFormat="1" ht="14.25" spans="1:3">
      <c r="A32" s="5" t="s">
        <v>66</v>
      </c>
      <c r="B32" s="14" t="s">
        <v>53</v>
      </c>
      <c r="C32" s="15" t="s">
        <v>67</v>
      </c>
    </row>
    <row r="33" s="1" customFormat="1" ht="14.25" spans="1:3">
      <c r="A33" s="5" t="s">
        <v>68</v>
      </c>
      <c r="B33" s="16" t="s">
        <v>78</v>
      </c>
      <c r="C33" s="8" t="s">
        <v>70</v>
      </c>
    </row>
    <row r="34" s="1" customFormat="1" ht="14.25" spans="1:3">
      <c r="A34" s="5" t="s">
        <v>71</v>
      </c>
      <c r="B34" s="16" t="s">
        <v>79</v>
      </c>
      <c r="C34" s="8"/>
    </row>
    <row r="35" s="1" customFormat="1" ht="14.25" spans="1:3">
      <c r="A35" s="5" t="s">
        <v>73</v>
      </c>
      <c r="B35" s="16"/>
      <c r="C35" s="17"/>
    </row>
    <row r="38" spans="2:3">
      <c r="B38" s="66" t="s">
        <v>80</v>
      </c>
      <c r="C38" s="66" t="s">
        <v>81</v>
      </c>
    </row>
    <row r="39" spans="2:3">
      <c r="B39" s="66" t="s">
        <v>82</v>
      </c>
      <c r="C39" s="66" t="s">
        <v>83</v>
      </c>
    </row>
    <row r="40" spans="2:3">
      <c r="B40" s="66" t="s">
        <v>84</v>
      </c>
      <c r="C40" s="66" t="s">
        <v>85</v>
      </c>
    </row>
    <row r="41" spans="2:3">
      <c r="B41" s="66" t="s">
        <v>86</v>
      </c>
      <c r="C41" s="66" t="s">
        <v>87</v>
      </c>
    </row>
    <row r="42" spans="2:3">
      <c r="B42" s="66" t="s">
        <v>80</v>
      </c>
      <c r="C42" s="66" t="s">
        <v>81</v>
      </c>
    </row>
    <row r="43" spans="2:3">
      <c r="B43" s="66" t="s">
        <v>82</v>
      </c>
      <c r="C43" s="66" t="s">
        <v>83</v>
      </c>
    </row>
    <row r="44" spans="2:3">
      <c r="B44" s="66" t="s">
        <v>84</v>
      </c>
      <c r="C44" s="66" t="s">
        <v>85</v>
      </c>
    </row>
    <row r="45" spans="2:3">
      <c r="B45" s="66" t="s">
        <v>86</v>
      </c>
      <c r="C45" s="66" t="s">
        <v>87</v>
      </c>
    </row>
    <row r="47" spans="2:2">
      <c r="B47" s="66" t="s">
        <v>88</v>
      </c>
    </row>
    <row r="48" spans="2:2">
      <c r="B48" s="66" t="s">
        <v>89</v>
      </c>
    </row>
    <row r="49" spans="2:2">
      <c r="B49" s="66" t="s">
        <v>90</v>
      </c>
    </row>
    <row r="50" spans="2:2">
      <c r="B50" s="66" t="s">
        <v>91</v>
      </c>
    </row>
    <row r="51" spans="2:2">
      <c r="B51" s="66" t="s">
        <v>88</v>
      </c>
    </row>
    <row r="52" spans="2:2">
      <c r="B52" s="66" t="s">
        <v>89</v>
      </c>
    </row>
    <row r="53" spans="2:2">
      <c r="B53" s="66" t="s">
        <v>90</v>
      </c>
    </row>
    <row r="54" spans="2:2">
      <c r="B54" s="66" t="s">
        <v>91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2025-06-26T07:12:53Z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5F96456EF6344FB5AB33132BEF1A9925_12</vt:lpwstr>
  </property>
</Properties>
</file>