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<sst xmlns="http://schemas.openxmlformats.org/spreadsheetml/2006/main" count="110" uniqueCount="80">
  <si>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</si>
  <si>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</si>
  <si>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</si>
  <si>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SF1553060303553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</si>
  <si>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</si>
  <si>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</si>
  <si>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</si>
  <si>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</si>
  <si>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</si>
  <si>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</si>
  <si>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</si>
  <si>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</si>
  <si>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</si>
  <si>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</si>
  <si>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</si>
  <si>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</si>
  <si>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</si>
  <si>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</si>
  <si>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</si>
  <si>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</si>
  <si>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</si>
  <si>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</si>
  <si>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</si>
  <si>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</si>
  <si>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</si>
  <si>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</si>
  <si>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</si>
  <si>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</si>
  <si>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</si>
  <si>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038522</t>
    </r>
    <r>
      <rPr>
        <b/>
        <sz val="11"/>
        <rFont val="宋体"/>
        <charset val="134"/>
      </rPr>
      <t>靛蓝</t>
    </r>
  </si>
  <si>
    <t>白色</t>
  </si>
  <si>
    <t>1524527-528</t>
  </si>
  <si>
    <t>1-1</t>
  </si>
  <si>
    <t>46*32*32</t>
  </si>
  <si>
    <r>
      <t>038522</t>
    </r>
    <r>
      <rPr>
        <b/>
        <sz val="11"/>
        <rFont val="宋体"/>
        <charset val="134"/>
      </rPr>
      <t>绿洲蓝</t>
    </r>
  </si>
  <si>
    <t>1524522-524</t>
  </si>
  <si>
    <r>
      <t>038522</t>
    </r>
    <r>
      <rPr>
        <b/>
        <sz val="11"/>
        <rFont val="宋体"/>
        <charset val="134"/>
      </rPr>
      <t>浅蓝加</t>
    </r>
  </si>
  <si>
    <t>1520272-288加</t>
  </si>
  <si>
    <t>1523418-421</t>
  </si>
  <si>
    <r>
      <t xml:space="preserve"> 038566</t>
    </r>
    <r>
      <rPr>
        <b/>
        <sz val="11"/>
        <rFont val="宋体"/>
        <charset val="134"/>
      </rPr>
      <t>远方蓝</t>
    </r>
  </si>
  <si>
    <t>1523544-543</t>
  </si>
  <si>
    <t>1523294-299</t>
  </si>
  <si>
    <r>
      <t>172876</t>
    </r>
    <r>
      <rPr>
        <b/>
        <sz val="11"/>
        <rFont val="宋体"/>
        <charset val="134"/>
      </rPr>
      <t>急蓝</t>
    </r>
  </si>
  <si>
    <t>1518294-301</t>
  </si>
  <si>
    <r>
      <t>172876</t>
    </r>
    <r>
      <rPr>
        <b/>
        <sz val="11"/>
        <rFont val="宋体"/>
        <charset val="134"/>
      </rPr>
      <t>浅硫化蓝</t>
    </r>
  </si>
  <si>
    <t>1518297-303</t>
  </si>
  <si>
    <r>
      <t>172876</t>
    </r>
    <r>
      <rPr>
        <b/>
        <sz val="11"/>
        <rFont val="宋体"/>
        <charset val="134"/>
      </rPr>
      <t>软白色</t>
    </r>
  </si>
  <si>
    <t>1518299-306</t>
  </si>
  <si>
    <r>
      <t>172876</t>
    </r>
    <r>
      <rPr>
        <b/>
        <sz val="11"/>
        <rFont val="宋体"/>
        <charset val="134"/>
      </rPr>
      <t>石色</t>
    </r>
  </si>
  <si>
    <r>
      <t>173807</t>
    </r>
    <r>
      <rPr>
        <b/>
        <sz val="11"/>
        <rFont val="宋体"/>
        <charset val="134"/>
      </rPr>
      <t>急蓝</t>
    </r>
  </si>
  <si>
    <t>1524554-557</t>
  </si>
  <si>
    <r>
      <t>173839</t>
    </r>
    <r>
      <rPr>
        <b/>
        <sz val="11"/>
        <rFont val="宋体"/>
        <charset val="134"/>
      </rPr>
      <t>靛蓝</t>
    </r>
  </si>
  <si>
    <t>1522818-820</t>
  </si>
  <si>
    <t>173840黑色</t>
  </si>
  <si>
    <t>1522780-810</t>
  </si>
  <si>
    <t xml:space="preserve"> 176573石色</t>
  </si>
  <si>
    <t>1522253-255</t>
  </si>
  <si>
    <t>179666浅玫瑰</t>
  </si>
  <si>
    <t>1514816-806</t>
  </si>
  <si>
    <t>179666深橄榄</t>
  </si>
  <si>
    <t>1523876-877</t>
  </si>
  <si>
    <t>总计</t>
  </si>
  <si>
    <t>Factory name (工厂名称)</t>
  </si>
  <si>
    <t>（在此贴实样图片）</t>
  </si>
  <si>
    <t>PO. Number(订单号)</t>
  </si>
  <si>
    <t xml:space="preserve">S25060685 </t>
  </si>
  <si>
    <t>JUSTJEANS</t>
  </si>
  <si>
    <t>Style Code.(款号)</t>
  </si>
  <si>
    <t>038522靛蓝、038522绿洲蓝、038522浅蓝加、038558、038566远方蓝、170123、172876急蓝、172876浅硫化蓝、172876软白色、172876石色、173372、173807急蓝、173839靛蓝、173840黑色、176573石色、179666浅玫瑰、179666深橄榄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</si>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</sst>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187325</xdr:rowOff>
    </xdr:from>
    <xdr:to>
      <xdr:col>1</xdr:col>
      <xdr:colOff>1887855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441325"/>
          <a:ext cx="181927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8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9" t="s">
        <v>13</v>
      </c>
      <c r="K7" s="59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0" t="s">
        <v>24</v>
      </c>
      <c r="J8" s="61" t="s">
        <v>25</v>
      </c>
      <c r="K8" s="61" t="s">
        <v>26</v>
      </c>
      <c r="L8" s="35" t="s">
        <v>27</v>
      </c>
    </row>
    <row r="9" ht="24" customHeight="1" spans="1:12">
      <c r="A9" s="39" t="s">
        <v>28</v>
      </c>
      <c r="B9" s="40" t="s">
        <v>29</v>
      </c>
      <c r="C9" s="41" t="s">
        <v>30</v>
      </c>
      <c r="D9" s="42" t="s">
        <v>31</v>
      </c>
      <c r="E9" s="43"/>
      <c r="F9" s="44">
        <v>2754</v>
      </c>
      <c r="G9" s="45">
        <f>F9*0.02</f>
        <v>55.08</v>
      </c>
      <c r="H9" s="45">
        <f>F9+G9</f>
        <v>2809.08</v>
      </c>
      <c r="I9" s="62" t="s">
        <v>32</v>
      </c>
      <c r="J9" s="63">
        <v>13</v>
      </c>
      <c r="K9" s="63">
        <v>13.8</v>
      </c>
      <c r="L9" s="62" t="s">
        <v>33</v>
      </c>
    </row>
    <row r="10" ht="24" customHeight="1" spans="1:12">
      <c r="A10" s="39" t="s">
        <v>28</v>
      </c>
      <c r="B10" s="46" t="s">
        <v>34</v>
      </c>
      <c r="C10" s="41" t="s">
        <v>30</v>
      </c>
      <c r="D10" s="43" t="s">
        <v>35</v>
      </c>
      <c r="E10" s="43"/>
      <c r="F10" s="44">
        <v>2346</v>
      </c>
      <c r="G10" s="45">
        <f t="shared" ref="G10:G16" si="0">F10*0.02</f>
        <v>46.92</v>
      </c>
      <c r="H10" s="45">
        <f t="shared" ref="H10:H16" si="1">F10+G10</f>
        <v>2392.92</v>
      </c>
      <c r="I10" s="64"/>
      <c r="J10" s="65"/>
      <c r="K10" s="65"/>
      <c r="L10" s="64"/>
    </row>
    <row r="11" ht="24" customHeight="1" spans="1:12">
      <c r="A11" s="39" t="s">
        <v>28</v>
      </c>
      <c r="B11" s="46" t="s">
        <v>36</v>
      </c>
      <c r="C11" s="41" t="s">
        <v>30</v>
      </c>
      <c r="D11" s="43" t="s">
        <v>37</v>
      </c>
      <c r="E11" s="43"/>
      <c r="F11" s="44">
        <v>2085</v>
      </c>
      <c r="G11" s="45">
        <f t="shared" si="0"/>
        <v>41.7</v>
      </c>
      <c r="H11" s="45">
        <f t="shared" si="1"/>
        <v>2126.7</v>
      </c>
      <c r="I11" s="64"/>
      <c r="J11" s="65"/>
      <c r="K11" s="65"/>
      <c r="L11" s="64"/>
    </row>
    <row r="12" ht="24" customHeight="1" spans="1:12">
      <c r="A12" s="39" t="s">
        <v>28</v>
      </c>
      <c r="B12" s="47">
        <v>38558</v>
      </c>
      <c r="C12" s="41" t="s">
        <v>30</v>
      </c>
      <c r="D12" s="43" t="s">
        <v>38</v>
      </c>
      <c r="E12" s="43"/>
      <c r="F12" s="44">
        <v>2040</v>
      </c>
      <c r="G12" s="45">
        <f t="shared" si="0"/>
        <v>40.8</v>
      </c>
      <c r="H12" s="45">
        <f t="shared" si="1"/>
        <v>2080.8</v>
      </c>
      <c r="I12" s="64"/>
      <c r="J12" s="65"/>
      <c r="K12" s="65"/>
      <c r="L12" s="64"/>
    </row>
    <row r="13" ht="24" customHeight="1" spans="1:12">
      <c r="A13" s="39" t="s">
        <v>28</v>
      </c>
      <c r="B13" s="46" t="s">
        <v>39</v>
      </c>
      <c r="C13" s="41" t="s">
        <v>30</v>
      </c>
      <c r="D13" s="43" t="s">
        <v>40</v>
      </c>
      <c r="E13" s="43"/>
      <c r="F13" s="44">
        <v>1428</v>
      </c>
      <c r="G13" s="45">
        <f t="shared" si="0"/>
        <v>28.56</v>
      </c>
      <c r="H13" s="45">
        <f t="shared" si="1"/>
        <v>1456.56</v>
      </c>
      <c r="I13" s="64"/>
      <c r="J13" s="65"/>
      <c r="K13" s="65"/>
      <c r="L13" s="64"/>
    </row>
    <row r="14" ht="24" customHeight="1" spans="1:12">
      <c r="A14" s="39" t="s">
        <v>28</v>
      </c>
      <c r="B14" s="46">
        <v>170123</v>
      </c>
      <c r="C14" s="41" t="s">
        <v>30</v>
      </c>
      <c r="D14" s="43" t="s">
        <v>41</v>
      </c>
      <c r="E14" s="43"/>
      <c r="F14" s="44">
        <v>1255</v>
      </c>
      <c r="G14" s="45">
        <f t="shared" si="0"/>
        <v>25.1</v>
      </c>
      <c r="H14" s="45">
        <f t="shared" si="1"/>
        <v>1280.1</v>
      </c>
      <c r="I14" s="64"/>
      <c r="J14" s="65"/>
      <c r="K14" s="65"/>
      <c r="L14" s="64"/>
    </row>
    <row r="15" ht="24" customHeight="1" spans="1:12">
      <c r="A15" s="39" t="s">
        <v>28</v>
      </c>
      <c r="B15" s="46" t="s">
        <v>42</v>
      </c>
      <c r="C15" s="41" t="s">
        <v>30</v>
      </c>
      <c r="D15" s="43" t="s">
        <v>43</v>
      </c>
      <c r="E15" s="43"/>
      <c r="F15" s="44">
        <v>2499</v>
      </c>
      <c r="G15" s="45">
        <f t="shared" si="0"/>
        <v>49.98</v>
      </c>
      <c r="H15" s="45">
        <f t="shared" si="1"/>
        <v>2548.98</v>
      </c>
      <c r="I15" s="64"/>
      <c r="J15" s="65"/>
      <c r="K15" s="65"/>
      <c r="L15" s="64"/>
    </row>
    <row r="16" ht="24" customHeight="1" spans="1:12">
      <c r="A16" s="39" t="s">
        <v>28</v>
      </c>
      <c r="B16" s="46" t="s">
        <v>44</v>
      </c>
      <c r="C16" s="41" t="s">
        <v>30</v>
      </c>
      <c r="D16" s="43" t="s">
        <v>45</v>
      </c>
      <c r="E16" s="43"/>
      <c r="F16" s="44">
        <v>2499</v>
      </c>
      <c r="G16" s="45">
        <f t="shared" si="0"/>
        <v>49.98</v>
      </c>
      <c r="H16" s="45">
        <f t="shared" si="1"/>
        <v>2548.98</v>
      </c>
      <c r="I16" s="64"/>
      <c r="J16" s="65"/>
      <c r="K16" s="65"/>
      <c r="L16" s="64"/>
    </row>
    <row r="17" ht="24" customHeight="1" spans="1:12">
      <c r="A17" s="39" t="s">
        <v>28</v>
      </c>
      <c r="B17" s="46" t="s">
        <v>46</v>
      </c>
      <c r="C17" s="41" t="s">
        <v>30</v>
      </c>
      <c r="D17" s="43" t="s">
        <v>47</v>
      </c>
      <c r="E17" s="48"/>
      <c r="F17" s="44">
        <v>1836</v>
      </c>
      <c r="G17" s="45">
        <f t="shared" ref="G17:G24" si="2">F17*0.02</f>
        <v>36.72</v>
      </c>
      <c r="H17" s="45">
        <f t="shared" ref="H17:H24" si="3">F17+G17</f>
        <v>1872.72</v>
      </c>
      <c r="I17" s="64"/>
      <c r="J17" s="65"/>
      <c r="K17" s="65"/>
      <c r="L17" s="64"/>
    </row>
    <row r="18" ht="24" customHeight="1" spans="1:12">
      <c r="A18" s="39" t="s">
        <v>28</v>
      </c>
      <c r="B18" s="46" t="s">
        <v>48</v>
      </c>
      <c r="C18" s="41" t="s">
        <v>30</v>
      </c>
      <c r="D18" s="43">
        <v>1523309</v>
      </c>
      <c r="E18" s="48"/>
      <c r="F18" s="44">
        <v>1530</v>
      </c>
      <c r="G18" s="45">
        <f t="shared" si="2"/>
        <v>30.6</v>
      </c>
      <c r="H18" s="45">
        <f t="shared" si="3"/>
        <v>1560.6</v>
      </c>
      <c r="I18" s="64"/>
      <c r="J18" s="65"/>
      <c r="K18" s="65"/>
      <c r="L18" s="64"/>
    </row>
    <row r="19" ht="24" customHeight="1" spans="1:12">
      <c r="A19" s="39" t="s">
        <v>28</v>
      </c>
      <c r="B19" s="46" t="s">
        <v>49</v>
      </c>
      <c r="C19" s="41" t="s">
        <v>30</v>
      </c>
      <c r="D19" s="43" t="s">
        <v>50</v>
      </c>
      <c r="E19" s="48"/>
      <c r="F19" s="44">
        <v>2958</v>
      </c>
      <c r="G19" s="45">
        <f t="shared" si="2"/>
        <v>59.16</v>
      </c>
      <c r="H19" s="45">
        <f t="shared" si="3"/>
        <v>3017.16</v>
      </c>
      <c r="I19" s="64"/>
      <c r="J19" s="65"/>
      <c r="K19" s="65"/>
      <c r="L19" s="64"/>
    </row>
    <row r="20" ht="24" customHeight="1" spans="1:12">
      <c r="A20" s="39" t="s">
        <v>28</v>
      </c>
      <c r="B20" s="46" t="s">
        <v>51</v>
      </c>
      <c r="C20" s="41" t="s">
        <v>30</v>
      </c>
      <c r="D20" s="43" t="s">
        <v>52</v>
      </c>
      <c r="E20" s="48"/>
      <c r="F20" s="44">
        <v>2856</v>
      </c>
      <c r="G20" s="45">
        <f t="shared" si="2"/>
        <v>57.12</v>
      </c>
      <c r="H20" s="45">
        <f t="shared" si="3"/>
        <v>2913.12</v>
      </c>
      <c r="I20" s="64"/>
      <c r="J20" s="65"/>
      <c r="K20" s="65"/>
      <c r="L20" s="64"/>
    </row>
    <row r="21" ht="24" customHeight="1" spans="1:12">
      <c r="A21" s="39" t="s">
        <v>28</v>
      </c>
      <c r="B21" s="49" t="s">
        <v>53</v>
      </c>
      <c r="C21" s="41" t="s">
        <v>30</v>
      </c>
      <c r="D21" s="43" t="s">
        <v>54</v>
      </c>
      <c r="E21" s="48"/>
      <c r="F21" s="44">
        <v>2397</v>
      </c>
      <c r="G21" s="45">
        <f t="shared" si="2"/>
        <v>47.94</v>
      </c>
      <c r="H21" s="45">
        <f t="shared" si="3"/>
        <v>2444.94</v>
      </c>
      <c r="I21" s="64"/>
      <c r="J21" s="65"/>
      <c r="K21" s="65"/>
      <c r="L21" s="64"/>
    </row>
    <row r="22" ht="24" customHeight="1" spans="1:12">
      <c r="A22" s="39" t="s">
        <v>28</v>
      </c>
      <c r="B22" s="49" t="s">
        <v>55</v>
      </c>
      <c r="C22" s="41" t="s">
        <v>30</v>
      </c>
      <c r="D22" s="43" t="s">
        <v>56</v>
      </c>
      <c r="E22" s="48"/>
      <c r="F22" s="44">
        <v>3366</v>
      </c>
      <c r="G22" s="45">
        <f t="shared" si="2"/>
        <v>67.32</v>
      </c>
      <c r="H22" s="45">
        <f t="shared" si="3"/>
        <v>3433.32</v>
      </c>
      <c r="I22" s="64"/>
      <c r="J22" s="65"/>
      <c r="K22" s="65"/>
      <c r="L22" s="64"/>
    </row>
    <row r="23" ht="24" customHeight="1" spans="1:12">
      <c r="A23" s="39" t="s">
        <v>28</v>
      </c>
      <c r="B23" s="49" t="s">
        <v>57</v>
      </c>
      <c r="C23" s="41" t="s">
        <v>30</v>
      </c>
      <c r="D23" s="43" t="s">
        <v>58</v>
      </c>
      <c r="E23" s="48"/>
      <c r="F23" s="44">
        <v>4539</v>
      </c>
      <c r="G23" s="45">
        <f t="shared" si="2"/>
        <v>90.78</v>
      </c>
      <c r="H23" s="45">
        <f t="shared" si="3"/>
        <v>4629.78</v>
      </c>
      <c r="I23" s="64"/>
      <c r="J23" s="65"/>
      <c r="K23" s="65"/>
      <c r="L23" s="64"/>
    </row>
    <row r="24" ht="24" customHeight="1" spans="1:12">
      <c r="A24" s="39" t="s">
        <v>28</v>
      </c>
      <c r="B24" s="49" t="s">
        <v>59</v>
      </c>
      <c r="C24" s="41" t="s">
        <v>30</v>
      </c>
      <c r="D24" s="43" t="s">
        <v>60</v>
      </c>
      <c r="E24" s="48"/>
      <c r="F24" s="44">
        <v>2040</v>
      </c>
      <c r="G24" s="45">
        <f t="shared" si="2"/>
        <v>40.8</v>
      </c>
      <c r="H24" s="45">
        <f t="shared" si="3"/>
        <v>2080.8</v>
      </c>
      <c r="I24" s="66"/>
      <c r="J24" s="67"/>
      <c r="K24" s="67"/>
      <c r="L24" s="66"/>
    </row>
    <row r="25" ht="24" customHeight="1" spans="1:12">
      <c r="A25" s="50"/>
      <c r="B25" s="51"/>
      <c r="C25" s="52"/>
      <c r="D25" s="53"/>
      <c r="E25" s="43"/>
      <c r="F25" s="54"/>
      <c r="G25" s="48"/>
      <c r="H25" s="48"/>
      <c r="I25" s="48"/>
      <c r="J25" s="48"/>
      <c r="K25" s="48"/>
      <c r="L25" s="43"/>
    </row>
    <row r="26" ht="24" customHeight="1" spans="1:12">
      <c r="A26" s="50"/>
      <c r="B26" s="51"/>
      <c r="C26" s="51"/>
      <c r="D26" s="53"/>
      <c r="E26" s="53"/>
      <c r="F26" s="54"/>
      <c r="G26" s="48"/>
      <c r="H26" s="48"/>
      <c r="I26" s="48"/>
      <c r="J26" s="48"/>
      <c r="K26" s="48"/>
      <c r="L26" s="43"/>
    </row>
    <row r="27" ht="24" customHeight="1" spans="1:12">
      <c r="A27" s="55"/>
      <c r="B27" s="51"/>
      <c r="C27" s="51"/>
      <c r="D27" s="53"/>
      <c r="E27" s="53"/>
      <c r="F27" s="54"/>
      <c r="G27" s="48"/>
      <c r="H27" s="48"/>
      <c r="I27" s="48"/>
      <c r="J27" s="48"/>
      <c r="K27" s="48"/>
      <c r="L27" s="43"/>
    </row>
    <row r="28" ht="15" spans="1:12">
      <c r="A28" s="43" t="s">
        <v>61</v>
      </c>
      <c r="B28" s="56"/>
      <c r="C28" s="56"/>
      <c r="D28" s="56"/>
      <c r="E28" s="48"/>
      <c r="F28" s="57">
        <f>SUM(F9:F27)</f>
        <v>38428</v>
      </c>
      <c r="G28" s="57">
        <f>SUM(G9:G27)</f>
        <v>768.56</v>
      </c>
      <c r="H28" s="57">
        <f>SUM(H9:H27)</f>
        <v>39196.56</v>
      </c>
      <c r="I28" s="57" t="str">
        <f>I9</f>
        <v>1-1</v>
      </c>
      <c r="J28" s="68">
        <f>SUM(J9:J27)</f>
        <v>13</v>
      </c>
      <c r="K28" s="68">
        <f>SUM(K9:K27)</f>
        <v>13.8</v>
      </c>
      <c r="L28" s="57" t="str">
        <f>L9</f>
        <v>46*32*32</v>
      </c>
    </row>
  </sheetData>
  <mergeCells count="9">
    <mergeCell ref="B4:E4"/>
    <mergeCell ref="F4:L4"/>
    <mergeCell ref="B5:E5"/>
    <mergeCell ref="F5:L5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4" sqref="E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62</v>
      </c>
      <c r="B2" s="5" t="s">
        <v>63</v>
      </c>
      <c r="C2" s="6"/>
    </row>
    <row r="3" ht="41" customHeight="1" spans="1:3">
      <c r="A3" s="4" t="s">
        <v>64</v>
      </c>
      <c r="B3" s="7" t="s">
        <v>65</v>
      </c>
      <c r="C3" s="8" t="s">
        <v>66</v>
      </c>
    </row>
    <row r="4" ht="99" customHeight="1" spans="1:3">
      <c r="A4" s="4" t="s">
        <v>67</v>
      </c>
      <c r="B4" s="7" t="s">
        <v>68</v>
      </c>
      <c r="C4" s="9"/>
    </row>
    <row r="5" ht="41" customHeight="1" spans="1:3">
      <c r="A5" s="4" t="s">
        <v>69</v>
      </c>
      <c r="B5" s="10" t="str">
        <f>箱单!A9</f>
        <v>JJW-WL-001-EF</v>
      </c>
      <c r="C5" s="11" t="s">
        <v>70</v>
      </c>
    </row>
    <row r="6" ht="41" customHeight="1" spans="1:3">
      <c r="A6" s="4" t="s">
        <v>71</v>
      </c>
      <c r="B6" s="12" t="s">
        <v>72</v>
      </c>
      <c r="C6" s="13" t="str">
        <f>[1]箱单!I7</f>
        <v>1/1</v>
      </c>
    </row>
    <row r="7" ht="41" customHeight="1" spans="1:3">
      <c r="A7" s="4" t="s">
        <v>73</v>
      </c>
      <c r="B7" s="10">
        <f>箱单!F28</f>
        <v>38428</v>
      </c>
      <c r="C7" s="13"/>
    </row>
    <row r="8" ht="41" customHeight="1" spans="1:3">
      <c r="A8" s="4" t="s">
        <v>74</v>
      </c>
      <c r="B8" s="10" t="str">
        <f>箱单!L9</f>
        <v>46*32*32</v>
      </c>
      <c r="C8" s="14" t="s">
        <v>75</v>
      </c>
    </row>
    <row r="9" ht="41" customHeight="1" spans="1:3">
      <c r="A9" s="4" t="s">
        <v>76</v>
      </c>
      <c r="B9" s="15" t="str">
        <f>箱单!K9&amp;"KG"</f>
        <v>13.8KG</v>
      </c>
      <c r="C9" s="16" t="s">
        <v>77</v>
      </c>
    </row>
    <row r="10" ht="41" customHeight="1" spans="1:3">
      <c r="A10" s="4" t="s">
        <v>78</v>
      </c>
      <c r="B10" s="12" t="str">
        <f>箱单!J9&amp;"KG"</f>
        <v>13KG</v>
      </c>
      <c r="C10" s="16"/>
    </row>
    <row r="11" ht="41" customHeight="1" spans="1:3">
      <c r="A11" s="17" t="s">
        <v>79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2025-06-28T06:53:26Z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AF75D76558984485ACCB825AEA90C87B_13</vt:lpwstr>
  </property>
</Properties>
</file>