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<sst xmlns="http://schemas.openxmlformats.org/spreadsheetml/2006/main" count="97" uniqueCount="64">
  <si>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</si>
  <si>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</si>
  <si>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</si>
  <si>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</si>
  <si>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SF3180786067120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</si>
  <si>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</si>
  <si>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</si>
  <si>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</si>
  <si>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</si>
  <si>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</si>
  <si>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</si>
  <si>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</si>
  <si>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</si>
  <si>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</si>
  <si>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</si>
  <si>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</si>
  <si>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</si>
  <si>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</si>
  <si>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</si>
  <si>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</si>
  <si>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</si>
  <si>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</si>
  <si>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</si>
  <si>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</si>
  <si>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</si>
  <si>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</si>
  <si>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</si>
  <si>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</si>
  <si>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</si>
  <si>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82052-01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</si>
  <si>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</si>
  <si>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6631-450</t>
  </si>
  <si>
    <t>712</t>
  </si>
  <si>
    <t>M</t>
  </si>
  <si>
    <t>1/1</t>
  </si>
  <si>
    <t>0.6</t>
  </si>
  <si>
    <t>1</t>
  </si>
  <si>
    <t>20*20*30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</si>
  <si>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</si>
  <si>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</si>
  <si>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</si>
  <si>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717</t>
  </si>
  <si>
    <t>1.4</t>
  </si>
  <si>
    <t>白色再生空白标(6.0*2.5)
（blank care label)</t>
  </si>
  <si>
    <t>合计</t>
  </si>
  <si>
    <t>Factory name (工厂名称)</t>
  </si>
  <si>
    <t>汇利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</si>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</sst>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9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49" applyFont="1" applyFill="1" applyBorder="1" applyAlignment="1">
      <alignment horizontal="center" vertical="center" wrapText="1"/>
    </xf>
    <xf numFmtId="178" fontId="14" fillId="0" borderId="8" xfId="49" applyNumberFormat="1" applyFont="1" applyFill="1" applyBorder="1" applyAlignment="1">
      <alignment horizontal="center" vertical="center" wrapText="1"/>
    </xf>
    <xf numFmtId="177" fontId="14" fillId="0" borderId="8" xfId="49" applyNumberFormat="1" applyFont="1" applyFill="1" applyBorder="1" applyAlignment="1">
      <alignment horizontal="center" vertical="center" wrapText="1"/>
    </xf>
    <xf numFmtId="49" fontId="14" fillId="0" borderId="8" xfId="49" applyNumberFormat="1" applyFont="1" applyFill="1" applyBorder="1" applyAlignment="1">
      <alignment horizontal="center" vertical="center" wrapText="1"/>
    </xf>
    <xf numFmtId="176" fontId="14" fillId="0" borderId="8" xfId="49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8" xfId="49" applyFont="1" applyFill="1" applyBorder="1" applyAlignment="1">
      <alignment horizontal="center" vertical="center" wrapText="1"/>
    </xf>
    <xf numFmtId="15" fontId="15" fillId="0" borderId="8" xfId="49" applyNumberFormat="1" applyFont="1" applyFill="1" applyBorder="1" applyAlignment="1">
      <alignment horizontal="center" vertical="center" wrapText="1"/>
    </xf>
    <xf numFmtId="49" fontId="15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176" fontId="15" fillId="0" borderId="8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8" xfId="49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2</xdr:row>
      <xdr:rowOff>38100</xdr:rowOff>
    </xdr:from>
    <xdr:to>
      <xdr:col>8</xdr:col>
      <xdr:colOff>247650</xdr:colOff>
      <xdr:row>5</xdr:row>
      <xdr:rowOff>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14950" y="704850"/>
          <a:ext cx="150495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6</xdr:row>
      <xdr:rowOff>342900</xdr:rowOff>
    </xdr:from>
    <xdr:to>
      <xdr:col>1</xdr:col>
      <xdr:colOff>1485900</xdr:colOff>
      <xdr:row>6</xdr:row>
      <xdr:rowOff>1276985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5025" y="4025900"/>
          <a:ext cx="1343025" cy="934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E4" sqref="E4:F4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45819</v>
      </c>
      <c r="F3" s="24"/>
      <c r="G3" s="25"/>
      <c r="H3" s="26"/>
      <c r="I3" s="57"/>
      <c r="J3" s="58"/>
      <c r="K3" s="58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9"/>
      <c r="J4" s="60"/>
      <c r="K4" s="60"/>
      <c r="L4" s="59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7"/>
      <c r="J5" s="58"/>
      <c r="K5" s="58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32" customHeight="1" spans="1:12">
      <c r="A8" s="8" t="s">
        <v>29</v>
      </c>
      <c r="B8" s="46" t="s">
        <v>30</v>
      </c>
      <c r="C8" s="47" t="s">
        <v>31</v>
      </c>
      <c r="D8" s="48" t="s">
        <v>32</v>
      </c>
      <c r="E8" s="49" t="s">
        <v>33</v>
      </c>
      <c r="F8" s="50">
        <v>165</v>
      </c>
      <c r="G8" s="50">
        <f>F8*0.05</f>
        <v>8.25</v>
      </c>
      <c r="H8" s="50">
        <f>F8+G8</f>
        <v>173.25</v>
      </c>
      <c r="I8" s="61" t="s">
        <v>34</v>
      </c>
      <c r="J8" s="61" t="s">
        <v>35</v>
      </c>
      <c r="K8" s="61" t="s">
        <v>36</v>
      </c>
      <c r="L8" s="61" t="s">
        <v>37</v>
      </c>
    </row>
    <row r="9" s="16" customFormat="1" ht="54" customHeight="1" spans="1:12">
      <c r="A9" s="8" t="s">
        <v>29</v>
      </c>
      <c r="B9" s="51" t="s">
        <v>38</v>
      </c>
      <c r="C9" s="10" t="s">
        <v>31</v>
      </c>
      <c r="D9" s="52" t="s">
        <v>32</v>
      </c>
      <c r="E9" s="53"/>
      <c r="F9" s="54">
        <f t="shared" ref="F9:F11" si="0">SUM(F8:F8)</f>
        <v>165</v>
      </c>
      <c r="G9" s="50">
        <f t="shared" ref="G9:G17" si="1">F9*0.05</f>
        <v>8.25</v>
      </c>
      <c r="H9" s="50">
        <f t="shared" ref="H9:H17" si="2">F9+G9</f>
        <v>173.25</v>
      </c>
      <c r="I9" s="61"/>
      <c r="J9" s="61"/>
      <c r="K9" s="61"/>
      <c r="L9" s="61"/>
    </row>
    <row r="10" s="16" customFormat="1" ht="54" customHeight="1" spans="1:12">
      <c r="A10" s="8" t="s">
        <v>29</v>
      </c>
      <c r="B10" s="51" t="s">
        <v>39</v>
      </c>
      <c r="C10" s="10" t="s">
        <v>31</v>
      </c>
      <c r="D10" s="52" t="s">
        <v>32</v>
      </c>
      <c r="E10" s="53"/>
      <c r="F10" s="54">
        <f t="shared" si="0"/>
        <v>165</v>
      </c>
      <c r="G10" s="50">
        <f t="shared" si="1"/>
        <v>8.25</v>
      </c>
      <c r="H10" s="50">
        <f t="shared" si="2"/>
        <v>173.25</v>
      </c>
      <c r="I10" s="61"/>
      <c r="J10" s="61"/>
      <c r="K10" s="61"/>
      <c r="L10" s="61"/>
    </row>
    <row r="11" s="16" customFormat="1" ht="45" customHeight="1" spans="1:12">
      <c r="A11" s="8" t="s">
        <v>29</v>
      </c>
      <c r="B11" s="51" t="s">
        <v>40</v>
      </c>
      <c r="C11" s="10" t="s">
        <v>31</v>
      </c>
      <c r="D11" s="52" t="s">
        <v>32</v>
      </c>
      <c r="E11" s="53"/>
      <c r="F11" s="54">
        <f t="shared" si="0"/>
        <v>165</v>
      </c>
      <c r="G11" s="50">
        <f t="shared" si="1"/>
        <v>8.25</v>
      </c>
      <c r="H11" s="50">
        <f t="shared" si="2"/>
        <v>173.25</v>
      </c>
      <c r="I11" s="61"/>
      <c r="J11" s="61"/>
      <c r="K11" s="61"/>
      <c r="L11" s="61"/>
    </row>
    <row r="12" s="16" customFormat="1" ht="53" customHeight="1" spans="1:12">
      <c r="A12" s="8" t="s">
        <v>29</v>
      </c>
      <c r="B12" s="46" t="s">
        <v>30</v>
      </c>
      <c r="C12" s="47" t="s">
        <v>31</v>
      </c>
      <c r="D12" s="48" t="s">
        <v>41</v>
      </c>
      <c r="E12" s="49" t="s">
        <v>33</v>
      </c>
      <c r="F12" s="50">
        <v>450</v>
      </c>
      <c r="G12" s="50">
        <f t="shared" si="1"/>
        <v>22.5</v>
      </c>
      <c r="H12" s="50">
        <f t="shared" si="2"/>
        <v>472.5</v>
      </c>
      <c r="I12" s="61" t="s">
        <v>34</v>
      </c>
      <c r="J12" s="61" t="s">
        <v>36</v>
      </c>
      <c r="K12" s="61" t="s">
        <v>42</v>
      </c>
      <c r="L12" s="61" t="s">
        <v>37</v>
      </c>
    </row>
    <row r="13" s="16" customFormat="1" ht="53" customHeight="1" spans="1:12">
      <c r="A13" s="8" t="s">
        <v>29</v>
      </c>
      <c r="B13" s="51" t="s">
        <v>38</v>
      </c>
      <c r="C13" s="10" t="s">
        <v>31</v>
      </c>
      <c r="D13" s="52" t="s">
        <v>41</v>
      </c>
      <c r="E13" s="53"/>
      <c r="F13" s="54">
        <f t="shared" ref="F13:F15" si="3">SUM(F12:F12)</f>
        <v>450</v>
      </c>
      <c r="G13" s="50">
        <f t="shared" si="1"/>
        <v>22.5</v>
      </c>
      <c r="H13" s="50">
        <f t="shared" si="2"/>
        <v>472.5</v>
      </c>
      <c r="I13" s="61"/>
      <c r="J13" s="61"/>
      <c r="K13" s="61"/>
      <c r="L13" s="61"/>
    </row>
    <row r="14" s="16" customFormat="1" ht="51" customHeight="1" spans="1:12">
      <c r="A14" s="8" t="s">
        <v>29</v>
      </c>
      <c r="B14" s="51" t="s">
        <v>39</v>
      </c>
      <c r="C14" s="10" t="s">
        <v>31</v>
      </c>
      <c r="D14" s="52" t="s">
        <v>41</v>
      </c>
      <c r="E14" s="53"/>
      <c r="F14" s="54">
        <f t="shared" si="3"/>
        <v>450</v>
      </c>
      <c r="G14" s="50">
        <f t="shared" si="1"/>
        <v>22.5</v>
      </c>
      <c r="H14" s="50">
        <f t="shared" si="2"/>
        <v>472.5</v>
      </c>
      <c r="I14" s="61"/>
      <c r="J14" s="61"/>
      <c r="K14" s="61"/>
      <c r="L14" s="61"/>
    </row>
    <row r="15" s="16" customFormat="1" ht="50" customHeight="1" spans="1:12">
      <c r="A15" s="8" t="s">
        <v>29</v>
      </c>
      <c r="B15" s="51" t="s">
        <v>40</v>
      </c>
      <c r="C15" s="10" t="s">
        <v>31</v>
      </c>
      <c r="D15" s="52" t="s">
        <v>41</v>
      </c>
      <c r="E15" s="53"/>
      <c r="F15" s="54">
        <f t="shared" si="3"/>
        <v>450</v>
      </c>
      <c r="G15" s="50">
        <f t="shared" si="1"/>
        <v>22.5</v>
      </c>
      <c r="H15" s="50">
        <f t="shared" si="2"/>
        <v>472.5</v>
      </c>
      <c r="I15" s="61"/>
      <c r="J15" s="61"/>
      <c r="K15" s="61"/>
      <c r="L15" s="61"/>
    </row>
    <row r="16" s="16" customFormat="1" ht="50" customHeight="1" spans="1:12">
      <c r="A16" s="8" t="s">
        <v>29</v>
      </c>
      <c r="B16" s="51" t="s">
        <v>43</v>
      </c>
      <c r="C16" s="10" t="s">
        <v>31</v>
      </c>
      <c r="D16" s="52"/>
      <c r="E16" s="53"/>
      <c r="F16" s="54">
        <v>615</v>
      </c>
      <c r="G16" s="50">
        <f t="shared" si="1"/>
        <v>30.75</v>
      </c>
      <c r="H16" s="50">
        <f t="shared" si="2"/>
        <v>645.75</v>
      </c>
      <c r="I16" s="61"/>
      <c r="J16" s="61"/>
      <c r="K16" s="61"/>
      <c r="L16" s="61"/>
    </row>
    <row r="17" s="16" customFormat="1" ht="15" spans="1:12">
      <c r="A17" s="55" t="s">
        <v>44</v>
      </c>
      <c r="B17" s="56"/>
      <c r="C17" s="10"/>
      <c r="D17" s="52"/>
      <c r="E17" s="56"/>
      <c r="F17" s="10">
        <f>SUM(F8:F16)</f>
        <v>3075</v>
      </c>
      <c r="G17" s="50">
        <f t="shared" si="1"/>
        <v>153.75</v>
      </c>
      <c r="H17" s="50">
        <f t="shared" si="2"/>
        <v>3228.75</v>
      </c>
      <c r="I17" s="62"/>
      <c r="J17" s="62"/>
      <c r="K17" s="62"/>
      <c r="L17" s="62"/>
    </row>
  </sheetData>
  <mergeCells count="8">
    <mergeCell ref="A1:L1"/>
    <mergeCell ref="A2:L2"/>
    <mergeCell ref="E3:F3"/>
    <mergeCell ref="E4:F4"/>
    <mergeCell ref="I8:I16"/>
    <mergeCell ref="J8:J16"/>
    <mergeCell ref="K8:K16"/>
    <mergeCell ref="L8:L16"/>
  </mergeCells>
  <pageMargins left="0.7" right="0.7" top="0.75" bottom="0.75" header="0.3" footer="0.3"/>
  <pageSetup paperSize="9" scale="7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5" workbookViewId="0">
      <selection activeCell="E7" sqref="E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 t="s">
        <v>46</v>
      </c>
      <c r="C2" s="7"/>
    </row>
    <row r="3" s="1" customFormat="1" ht="56" customHeight="1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11"/>
    </row>
    <row r="5" s="1" customFormat="1" ht="108" customHeight="1" spans="1:3">
      <c r="A5" s="5" t="s">
        <v>49</v>
      </c>
      <c r="B5" s="12" t="s">
        <v>50</v>
      </c>
      <c r="C5" s="13" t="s">
        <v>51</v>
      </c>
    </row>
    <row r="6" s="1" customFormat="1" ht="14.25" spans="1:3">
      <c r="A6" s="5" t="s">
        <v>52</v>
      </c>
      <c r="B6" s="14" t="s">
        <v>53</v>
      </c>
      <c r="C6" s="15" t="s">
        <v>54</v>
      </c>
    </row>
    <row r="7" s="1" customFormat="1" ht="123" customHeight="1" spans="1:3">
      <c r="A7" s="5" t="s">
        <v>55</v>
      </c>
      <c r="B7" s="5"/>
      <c r="C7" s="15"/>
    </row>
    <row r="8" s="1" customFormat="1" ht="14.25" spans="1:3">
      <c r="A8" s="5" t="s">
        <v>56</v>
      </c>
      <c r="B8" s="5" t="s">
        <v>37</v>
      </c>
      <c r="C8" s="7" t="s">
        <v>57</v>
      </c>
    </row>
    <row r="9" s="1" customFormat="1" ht="14.25" spans="1:3">
      <c r="A9" s="5" t="s">
        <v>58</v>
      </c>
      <c r="B9" s="5" t="s">
        <v>59</v>
      </c>
      <c r="C9" s="9" t="s">
        <v>60</v>
      </c>
    </row>
    <row r="10" s="1" customFormat="1" ht="14.25" spans="1:3">
      <c r="A10" s="5" t="s">
        <v>61</v>
      </c>
      <c r="B10" s="5" t="s">
        <v>62</v>
      </c>
      <c r="C10" s="9"/>
    </row>
    <row r="11" s="1" customFormat="1" ht="14.25" spans="1:3">
      <c r="A11" s="5" t="s">
        <v>63</v>
      </c>
      <c r="B11" s="5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2025-06-11T14:38:54Z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579D936A8C3F4C1CA635DBBB1232460C_12</vt:lpwstr>
  </property>
</Properties>
</file>