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EDABB9BF-4A05-46DC-AF3D-876390C79C23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32" i="1" l="1"/>
  <c r="F34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F23" i="1"/>
  <c r="F25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F14" i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34" i="1" l="1"/>
  <c r="H34" i="1" s="1"/>
  <c r="G32" i="1"/>
  <c r="H32" i="1" s="1"/>
  <c r="F33" i="1"/>
  <c r="G25" i="1"/>
  <c r="H25" i="1" s="1"/>
  <c r="G23" i="1"/>
  <c r="H23" i="1" s="1"/>
  <c r="F24" i="1"/>
  <c r="F16" i="1"/>
  <c r="G14" i="1"/>
  <c r="H14" i="1" s="1"/>
  <c r="F15" i="1"/>
  <c r="G33" i="1" l="1"/>
  <c r="H33" i="1" s="1"/>
  <c r="G24" i="1"/>
  <c r="H24" i="1" s="1"/>
  <c r="G15" i="1"/>
  <c r="H15" i="1" s="1"/>
  <c r="G16" i="1"/>
  <c r="H16" i="1" s="1"/>
  <c r="F35" i="1"/>
  <c r="G35" i="1" l="1"/>
  <c r="H35" i="1" s="1"/>
</calcChain>
</file>

<file path=xl/sharedStrings.xml><?xml version="1.0" encoding="utf-8"?>
<sst xmlns="http://schemas.openxmlformats.org/spreadsheetml/2006/main" count="97" uniqueCount="47">
  <si>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</si>
  <si>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</si>
  <si>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</si>
  <si>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</si>
  <si>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</si>
  <si>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</si>
  <si>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</si>
  <si>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</si>
  <si>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</si>
  <si>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</si>
  <si>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</si>
  <si>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</si>
  <si>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</si>
  <si>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</si>
  <si>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</si>
  <si>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</si>
  <si>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</si>
  <si>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</si>
  <si>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</si>
  <si>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</si>
  <si>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</si>
  <si>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</si>
  <si>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</si>
  <si>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</si>
  <si>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</si>
  <si>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</si>
  <si>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</si>
  <si>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</si>
  <si>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</si>
  <si>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7110-681</t>
  </si>
  <si>
    <t>500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</si>
  <si>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</si>
  <si>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</si>
  <si>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</si>
  <si>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</si>
  <si>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</si>
  <si>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</si>
  <si>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</si>
  <si>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</si>
  <si>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</si>
  <si>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754</t>
  </si>
  <si>
    <t>800</t>
  </si>
  <si>
    <t>合计</t>
  </si>
  <si>
    <t>82791-01</t>
    <phoneticPr fontId="22" type="noConversion"/>
  </si>
  <si>
    <t>新汇辰</t>
    <phoneticPr fontId="22" type="noConversion"/>
  </si>
  <si>
    <t>2025/6/</t>
    <phoneticPr fontId="22" type="noConversion"/>
  </si>
  <si>
    <t>7110-681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</si>
</sst>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_);[Red]\(0\)"/>
    <numFmt numFmtId="180" formatCode="yyyy\-mm\-dd"/>
    <numFmt numFmtId="181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80" fontId="11" fillId="0" borderId="3" xfId="1" applyNumberFormat="1" applyFont="1" applyFill="1" applyBorder="1" applyAlignment="1">
      <alignment horizontal="center" vertical="center" wrapText="1"/>
    </xf>
    <xf numFmtId="179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9" fontId="13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8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workbookViewId="0">
      <selection activeCell="C8" sqref="C8:C13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8.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.25">
      <c r="A3" s="3"/>
      <c r="B3" s="3"/>
      <c r="C3" s="3"/>
      <c r="D3" s="3" t="s">
        <v>2</v>
      </c>
      <c r="E3" s="45" t="s">
        <v>45</v>
      </c>
      <c r="F3" s="45"/>
      <c r="G3" s="4"/>
      <c r="H3" s="5"/>
      <c r="I3" s="34"/>
      <c r="J3" s="35"/>
      <c r="K3" s="35"/>
      <c r="L3" s="3"/>
    </row>
    <row r="4" spans="1:12">
      <c r="A4" s="3"/>
      <c r="B4" s="3"/>
      <c r="C4" s="3"/>
      <c r="D4" s="6" t="s">
        <v>3</v>
      </c>
      <c r="E4" s="57" t="s">
        <v>44</v>
      </c>
      <c r="F4" s="46"/>
      <c r="G4" s="7"/>
      <c r="H4" s="8"/>
      <c r="I4" s="36"/>
      <c r="J4" s="37"/>
      <c r="K4" s="37"/>
      <c r="L4" s="36"/>
    </row>
    <row r="5" spans="1:12" ht="26.25">
      <c r="A5" s="3"/>
      <c r="B5" s="6"/>
      <c r="C5" s="3"/>
      <c r="D5" s="3"/>
      <c r="E5" s="3"/>
      <c r="F5" s="3"/>
      <c r="G5" s="9"/>
      <c r="H5" s="5"/>
      <c r="I5" s="34"/>
      <c r="J5" s="35"/>
      <c r="K5" s="35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7" t="s">
        <v>43</v>
      </c>
      <c r="B8" s="49" t="s">
        <v>28</v>
      </c>
      <c r="C8" s="58" t="s">
        <v>46</v>
      </c>
      <c r="D8" s="53" t="s">
        <v>30</v>
      </c>
      <c r="E8" s="23" t="s">
        <v>31</v>
      </c>
      <c r="F8" s="24">
        <v>217</v>
      </c>
      <c r="G8" s="24">
        <f t="shared" ref="G8:G34" si="0">F8*0.05</f>
        <v>10.850000000000001</v>
      </c>
      <c r="H8" s="24">
        <f t="shared" ref="H8:H34" si="1">F8+G8</f>
        <v>227.85</v>
      </c>
      <c r="I8" s="55"/>
      <c r="J8" s="54"/>
      <c r="K8" s="54"/>
      <c r="L8" s="56"/>
    </row>
    <row r="9" spans="1:12" s="1" customFormat="1" ht="21" customHeight="1">
      <c r="A9" s="48"/>
      <c r="B9" s="50"/>
      <c r="C9" s="52"/>
      <c r="D9" s="54"/>
      <c r="E9" s="23" t="s">
        <v>32</v>
      </c>
      <c r="F9" s="24">
        <v>1330</v>
      </c>
      <c r="G9" s="24">
        <f t="shared" si="0"/>
        <v>66.5</v>
      </c>
      <c r="H9" s="24">
        <f t="shared" si="1"/>
        <v>1396.5</v>
      </c>
      <c r="I9" s="55"/>
      <c r="J9" s="54"/>
      <c r="K9" s="54"/>
      <c r="L9" s="56"/>
    </row>
    <row r="10" spans="1:12" s="1" customFormat="1" ht="21" customHeight="1">
      <c r="A10" s="48"/>
      <c r="B10" s="50"/>
      <c r="C10" s="52"/>
      <c r="D10" s="54"/>
      <c r="E10" s="23" t="s">
        <v>33</v>
      </c>
      <c r="F10" s="24">
        <v>2709</v>
      </c>
      <c r="G10" s="24">
        <f t="shared" si="0"/>
        <v>135.45000000000002</v>
      </c>
      <c r="H10" s="24">
        <f t="shared" si="1"/>
        <v>2844.45</v>
      </c>
      <c r="I10" s="55"/>
      <c r="J10" s="54"/>
      <c r="K10" s="54"/>
      <c r="L10" s="56"/>
    </row>
    <row r="11" spans="1:12" s="1" customFormat="1" ht="21" customHeight="1">
      <c r="A11" s="48"/>
      <c r="B11" s="50"/>
      <c r="C11" s="52"/>
      <c r="D11" s="54"/>
      <c r="E11" s="23" t="s">
        <v>34</v>
      </c>
      <c r="F11" s="24">
        <v>1904</v>
      </c>
      <c r="G11" s="24">
        <f t="shared" si="0"/>
        <v>95.2</v>
      </c>
      <c r="H11" s="24">
        <f t="shared" si="1"/>
        <v>1999.2</v>
      </c>
      <c r="I11" s="55"/>
      <c r="J11" s="54"/>
      <c r="K11" s="54"/>
      <c r="L11" s="56"/>
    </row>
    <row r="12" spans="1:12" s="1" customFormat="1" ht="21" customHeight="1">
      <c r="A12" s="48"/>
      <c r="B12" s="50"/>
      <c r="C12" s="52"/>
      <c r="D12" s="54"/>
      <c r="E12" s="23" t="s">
        <v>35</v>
      </c>
      <c r="F12" s="24">
        <v>609</v>
      </c>
      <c r="G12" s="24">
        <f t="shared" si="0"/>
        <v>30.450000000000003</v>
      </c>
      <c r="H12" s="24">
        <f t="shared" si="1"/>
        <v>639.45000000000005</v>
      </c>
      <c r="I12" s="55"/>
      <c r="J12" s="54"/>
      <c r="K12" s="54"/>
      <c r="L12" s="56"/>
    </row>
    <row r="13" spans="1:12" s="1" customFormat="1" ht="21" customHeight="1">
      <c r="A13" s="48"/>
      <c r="B13" s="50"/>
      <c r="C13" s="52"/>
      <c r="D13" s="54"/>
      <c r="E13" s="23" t="s">
        <v>36</v>
      </c>
      <c r="F13" s="24">
        <v>231</v>
      </c>
      <c r="G13" s="24">
        <f t="shared" si="0"/>
        <v>11.55</v>
      </c>
      <c r="H13" s="24">
        <f t="shared" si="1"/>
        <v>242.55</v>
      </c>
      <c r="I13" s="55"/>
      <c r="J13" s="54"/>
      <c r="K13" s="54"/>
      <c r="L13" s="56"/>
    </row>
    <row r="14" spans="1:12" s="1" customFormat="1" ht="50.1" customHeight="1">
      <c r="A14" s="25" t="s">
        <v>43</v>
      </c>
      <c r="B14" s="26" t="s">
        <v>37</v>
      </c>
      <c r="C14" s="27" t="s">
        <v>29</v>
      </c>
      <c r="D14" s="28" t="s">
        <v>30</v>
      </c>
      <c r="E14" s="29"/>
      <c r="F14" s="30">
        <f>SUM(F8:F13)</f>
        <v>7000</v>
      </c>
      <c r="G14" s="24">
        <f t="shared" si="0"/>
        <v>350</v>
      </c>
      <c r="H14" s="24">
        <f t="shared" si="1"/>
        <v>7350</v>
      </c>
      <c r="I14" s="55"/>
      <c r="J14" s="54"/>
      <c r="K14" s="54"/>
      <c r="L14" s="56"/>
    </row>
    <row r="15" spans="1:12" s="1" customFormat="1" ht="50.1" customHeight="1">
      <c r="A15" s="25" t="s">
        <v>43</v>
      </c>
      <c r="B15" s="26" t="s">
        <v>38</v>
      </c>
      <c r="C15" s="27" t="s">
        <v>29</v>
      </c>
      <c r="D15" s="28" t="s">
        <v>30</v>
      </c>
      <c r="E15" s="29"/>
      <c r="F15" s="30">
        <f>SUM(F14:F14)</f>
        <v>7000</v>
      </c>
      <c r="G15" s="24">
        <f t="shared" si="0"/>
        <v>350</v>
      </c>
      <c r="H15" s="24">
        <f t="shared" si="1"/>
        <v>7350</v>
      </c>
      <c r="I15" s="55"/>
      <c r="J15" s="54"/>
      <c r="K15" s="54"/>
      <c r="L15" s="56"/>
    </row>
    <row r="16" spans="1:12" s="1" customFormat="1" ht="50.1" customHeight="1">
      <c r="A16" s="25" t="s">
        <v>43</v>
      </c>
      <c r="B16" s="26" t="s">
        <v>39</v>
      </c>
      <c r="C16" s="27" t="s">
        <v>29</v>
      </c>
      <c r="D16" s="28" t="s">
        <v>30</v>
      </c>
      <c r="E16" s="29"/>
      <c r="F16" s="30">
        <f>SUM(F14:F14)</f>
        <v>7000</v>
      </c>
      <c r="G16" s="24">
        <f t="shared" si="0"/>
        <v>350</v>
      </c>
      <c r="H16" s="24">
        <f t="shared" si="1"/>
        <v>7350</v>
      </c>
      <c r="I16" s="55"/>
      <c r="J16" s="54"/>
      <c r="K16" s="54"/>
      <c r="L16" s="56"/>
    </row>
    <row r="17" spans="1:12" s="1" customFormat="1" ht="21" customHeight="1">
      <c r="A17" s="47" t="s">
        <v>43</v>
      </c>
      <c r="B17" s="49" t="s">
        <v>28</v>
      </c>
      <c r="C17" s="51" t="s">
        <v>29</v>
      </c>
      <c r="D17" s="53" t="s">
        <v>40</v>
      </c>
      <c r="E17" s="23" t="s">
        <v>31</v>
      </c>
      <c r="F17" s="24">
        <v>341</v>
      </c>
      <c r="G17" s="24">
        <f t="shared" si="0"/>
        <v>17.05</v>
      </c>
      <c r="H17" s="24">
        <f t="shared" si="1"/>
        <v>358.05</v>
      </c>
      <c r="I17" s="55"/>
      <c r="J17" s="54"/>
      <c r="K17" s="54"/>
      <c r="L17" s="56"/>
    </row>
    <row r="18" spans="1:12" s="1" customFormat="1" ht="21" customHeight="1">
      <c r="A18" s="48"/>
      <c r="B18" s="50"/>
      <c r="C18" s="52"/>
      <c r="D18" s="54"/>
      <c r="E18" s="23" t="s">
        <v>32</v>
      </c>
      <c r="F18" s="24">
        <v>2090</v>
      </c>
      <c r="G18" s="24">
        <f t="shared" si="0"/>
        <v>104.5</v>
      </c>
      <c r="H18" s="24">
        <f t="shared" si="1"/>
        <v>2194.5</v>
      </c>
      <c r="I18" s="55"/>
      <c r="J18" s="54"/>
      <c r="K18" s="54"/>
      <c r="L18" s="56"/>
    </row>
    <row r="19" spans="1:12" s="1" customFormat="1" ht="21" customHeight="1">
      <c r="A19" s="48"/>
      <c r="B19" s="50"/>
      <c r="C19" s="52"/>
      <c r="D19" s="54"/>
      <c r="E19" s="23" t="s">
        <v>33</v>
      </c>
      <c r="F19" s="24">
        <v>4257</v>
      </c>
      <c r="G19" s="24">
        <f t="shared" si="0"/>
        <v>212.85000000000002</v>
      </c>
      <c r="H19" s="24">
        <f t="shared" si="1"/>
        <v>4469.8500000000004</v>
      </c>
      <c r="I19" s="55"/>
      <c r="J19" s="54"/>
      <c r="K19" s="54"/>
      <c r="L19" s="56"/>
    </row>
    <row r="20" spans="1:12" s="1" customFormat="1" ht="21" customHeight="1">
      <c r="A20" s="48"/>
      <c r="B20" s="50"/>
      <c r="C20" s="52"/>
      <c r="D20" s="54"/>
      <c r="E20" s="23" t="s">
        <v>34</v>
      </c>
      <c r="F20" s="24">
        <v>2992</v>
      </c>
      <c r="G20" s="24">
        <f t="shared" si="0"/>
        <v>149.6</v>
      </c>
      <c r="H20" s="24">
        <f t="shared" si="1"/>
        <v>3141.6</v>
      </c>
      <c r="I20" s="55"/>
      <c r="J20" s="54"/>
      <c r="K20" s="54"/>
      <c r="L20" s="56"/>
    </row>
    <row r="21" spans="1:12" s="1" customFormat="1" ht="21" customHeight="1">
      <c r="A21" s="48"/>
      <c r="B21" s="50"/>
      <c r="C21" s="52"/>
      <c r="D21" s="54"/>
      <c r="E21" s="23" t="s">
        <v>35</v>
      </c>
      <c r="F21" s="24">
        <v>957</v>
      </c>
      <c r="G21" s="24">
        <f t="shared" si="0"/>
        <v>47.85</v>
      </c>
      <c r="H21" s="24">
        <f t="shared" si="1"/>
        <v>1004.85</v>
      </c>
      <c r="I21" s="55"/>
      <c r="J21" s="54"/>
      <c r="K21" s="54"/>
      <c r="L21" s="56"/>
    </row>
    <row r="22" spans="1:12" s="1" customFormat="1" ht="21" customHeight="1">
      <c r="A22" s="48"/>
      <c r="B22" s="50"/>
      <c r="C22" s="52"/>
      <c r="D22" s="54"/>
      <c r="E22" s="23" t="s">
        <v>36</v>
      </c>
      <c r="F22" s="24">
        <v>363</v>
      </c>
      <c r="G22" s="24">
        <f t="shared" si="0"/>
        <v>18.150000000000002</v>
      </c>
      <c r="H22" s="24">
        <f t="shared" si="1"/>
        <v>381.15</v>
      </c>
      <c r="I22" s="55"/>
      <c r="J22" s="54"/>
      <c r="K22" s="54"/>
      <c r="L22" s="56"/>
    </row>
    <row r="23" spans="1:12" s="1" customFormat="1" ht="50.1" customHeight="1">
      <c r="A23" s="25" t="s">
        <v>43</v>
      </c>
      <c r="B23" s="26" t="s">
        <v>37</v>
      </c>
      <c r="C23" s="27" t="s">
        <v>29</v>
      </c>
      <c r="D23" s="28" t="s">
        <v>40</v>
      </c>
      <c r="E23" s="29"/>
      <c r="F23" s="30">
        <f>SUM(F17:F22)</f>
        <v>11000</v>
      </c>
      <c r="G23" s="24">
        <f t="shared" si="0"/>
        <v>550</v>
      </c>
      <c r="H23" s="24">
        <f t="shared" si="1"/>
        <v>11550</v>
      </c>
      <c r="I23" s="55"/>
      <c r="J23" s="54"/>
      <c r="K23" s="54"/>
      <c r="L23" s="56"/>
    </row>
    <row r="24" spans="1:12" s="1" customFormat="1" ht="50.1" customHeight="1">
      <c r="A24" s="25" t="s">
        <v>43</v>
      </c>
      <c r="B24" s="26" t="s">
        <v>38</v>
      </c>
      <c r="C24" s="27" t="s">
        <v>29</v>
      </c>
      <c r="D24" s="28" t="s">
        <v>40</v>
      </c>
      <c r="E24" s="29"/>
      <c r="F24" s="30">
        <f>SUM(F23:F23)</f>
        <v>11000</v>
      </c>
      <c r="G24" s="24">
        <f t="shared" si="0"/>
        <v>550</v>
      </c>
      <c r="H24" s="24">
        <f t="shared" si="1"/>
        <v>11550</v>
      </c>
      <c r="I24" s="55"/>
      <c r="J24" s="54"/>
      <c r="K24" s="54"/>
      <c r="L24" s="56"/>
    </row>
    <row r="25" spans="1:12" s="1" customFormat="1" ht="50.1" customHeight="1">
      <c r="A25" s="25" t="s">
        <v>43</v>
      </c>
      <c r="B25" s="26" t="s">
        <v>39</v>
      </c>
      <c r="C25" s="27" t="s">
        <v>29</v>
      </c>
      <c r="D25" s="28" t="s">
        <v>40</v>
      </c>
      <c r="E25" s="29"/>
      <c r="F25" s="30">
        <f>SUM(F23:F23)</f>
        <v>11000</v>
      </c>
      <c r="G25" s="24">
        <f t="shared" si="0"/>
        <v>550</v>
      </c>
      <c r="H25" s="24">
        <f t="shared" si="1"/>
        <v>11550</v>
      </c>
      <c r="I25" s="55"/>
      <c r="J25" s="54"/>
      <c r="K25" s="54"/>
      <c r="L25" s="56"/>
    </row>
    <row r="26" spans="1:12" s="1" customFormat="1" ht="21" customHeight="1">
      <c r="A26" s="47" t="s">
        <v>43</v>
      </c>
      <c r="B26" s="49" t="s">
        <v>28</v>
      </c>
      <c r="C26" s="51" t="s">
        <v>29</v>
      </c>
      <c r="D26" s="53" t="s">
        <v>41</v>
      </c>
      <c r="E26" s="23" t="s">
        <v>31</v>
      </c>
      <c r="F26" s="24">
        <v>341</v>
      </c>
      <c r="G26" s="24">
        <f t="shared" si="0"/>
        <v>17.05</v>
      </c>
      <c r="H26" s="24">
        <f t="shared" si="1"/>
        <v>358.05</v>
      </c>
      <c r="I26" s="55"/>
      <c r="J26" s="54"/>
      <c r="K26" s="54"/>
      <c r="L26" s="56"/>
    </row>
    <row r="27" spans="1:12" s="1" customFormat="1" ht="21" customHeight="1">
      <c r="A27" s="48"/>
      <c r="B27" s="50"/>
      <c r="C27" s="52"/>
      <c r="D27" s="54"/>
      <c r="E27" s="23" t="s">
        <v>32</v>
      </c>
      <c r="F27" s="24">
        <v>2090</v>
      </c>
      <c r="G27" s="24">
        <f t="shared" si="0"/>
        <v>104.5</v>
      </c>
      <c r="H27" s="24">
        <f t="shared" si="1"/>
        <v>2194.5</v>
      </c>
      <c r="I27" s="55"/>
      <c r="J27" s="54"/>
      <c r="K27" s="54"/>
      <c r="L27" s="56"/>
    </row>
    <row r="28" spans="1:12" s="1" customFormat="1" ht="21" customHeight="1">
      <c r="A28" s="48"/>
      <c r="B28" s="50"/>
      <c r="C28" s="52"/>
      <c r="D28" s="54"/>
      <c r="E28" s="23" t="s">
        <v>33</v>
      </c>
      <c r="F28" s="24">
        <v>4257</v>
      </c>
      <c r="G28" s="24">
        <f t="shared" si="0"/>
        <v>212.85000000000002</v>
      </c>
      <c r="H28" s="24">
        <f t="shared" si="1"/>
        <v>4469.8500000000004</v>
      </c>
      <c r="I28" s="55"/>
      <c r="J28" s="54"/>
      <c r="K28" s="54"/>
      <c r="L28" s="56"/>
    </row>
    <row r="29" spans="1:12" s="1" customFormat="1" ht="21" customHeight="1">
      <c r="A29" s="48"/>
      <c r="B29" s="50"/>
      <c r="C29" s="52"/>
      <c r="D29" s="54"/>
      <c r="E29" s="23" t="s">
        <v>34</v>
      </c>
      <c r="F29" s="24">
        <v>2992</v>
      </c>
      <c r="G29" s="24">
        <f t="shared" si="0"/>
        <v>149.6</v>
      </c>
      <c r="H29" s="24">
        <f t="shared" si="1"/>
        <v>3141.6</v>
      </c>
      <c r="I29" s="55"/>
      <c r="J29" s="54"/>
      <c r="K29" s="54"/>
      <c r="L29" s="56"/>
    </row>
    <row r="30" spans="1:12" s="1" customFormat="1" ht="21" customHeight="1">
      <c r="A30" s="48"/>
      <c r="B30" s="50"/>
      <c r="C30" s="52"/>
      <c r="D30" s="54"/>
      <c r="E30" s="23" t="s">
        <v>35</v>
      </c>
      <c r="F30" s="24">
        <v>957</v>
      </c>
      <c r="G30" s="24">
        <f t="shared" si="0"/>
        <v>47.85</v>
      </c>
      <c r="H30" s="24">
        <f t="shared" si="1"/>
        <v>1004.85</v>
      </c>
      <c r="I30" s="55"/>
      <c r="J30" s="54"/>
      <c r="K30" s="54"/>
      <c r="L30" s="56"/>
    </row>
    <row r="31" spans="1:12" s="1" customFormat="1" ht="21" customHeight="1">
      <c r="A31" s="48"/>
      <c r="B31" s="50"/>
      <c r="C31" s="52"/>
      <c r="D31" s="54"/>
      <c r="E31" s="23" t="s">
        <v>36</v>
      </c>
      <c r="F31" s="24">
        <v>363</v>
      </c>
      <c r="G31" s="24">
        <f t="shared" si="0"/>
        <v>18.150000000000002</v>
      </c>
      <c r="H31" s="24">
        <f t="shared" si="1"/>
        <v>381.15</v>
      </c>
      <c r="I31" s="55"/>
      <c r="J31" s="54"/>
      <c r="K31" s="54"/>
      <c r="L31" s="56"/>
    </row>
    <row r="32" spans="1:12" s="1" customFormat="1" ht="50.1" customHeight="1">
      <c r="A32" s="25" t="s">
        <v>43</v>
      </c>
      <c r="B32" s="26" t="s">
        <v>37</v>
      </c>
      <c r="C32" s="27" t="s">
        <v>29</v>
      </c>
      <c r="D32" s="28" t="s">
        <v>41</v>
      </c>
      <c r="E32" s="29"/>
      <c r="F32" s="30">
        <f>SUM(F26:F31)</f>
        <v>11000</v>
      </c>
      <c r="G32" s="24">
        <f t="shared" si="0"/>
        <v>550</v>
      </c>
      <c r="H32" s="24">
        <f t="shared" si="1"/>
        <v>11550</v>
      </c>
      <c r="I32" s="55"/>
      <c r="J32" s="54"/>
      <c r="K32" s="54"/>
      <c r="L32" s="56"/>
    </row>
    <row r="33" spans="1:12" s="1" customFormat="1" ht="50.1" customHeight="1">
      <c r="A33" s="25" t="s">
        <v>43</v>
      </c>
      <c r="B33" s="26" t="s">
        <v>38</v>
      </c>
      <c r="C33" s="27" t="s">
        <v>29</v>
      </c>
      <c r="D33" s="28" t="s">
        <v>41</v>
      </c>
      <c r="E33" s="29"/>
      <c r="F33" s="30">
        <f>SUM(F32:F32)</f>
        <v>11000</v>
      </c>
      <c r="G33" s="24">
        <f t="shared" si="0"/>
        <v>550</v>
      </c>
      <c r="H33" s="24">
        <f t="shared" si="1"/>
        <v>11550</v>
      </c>
      <c r="I33" s="55"/>
      <c r="J33" s="54"/>
      <c r="K33" s="54"/>
      <c r="L33" s="56"/>
    </row>
    <row r="34" spans="1:12" s="1" customFormat="1" ht="50.1" customHeight="1">
      <c r="A34" s="25" t="s">
        <v>43</v>
      </c>
      <c r="B34" s="26" t="s">
        <v>39</v>
      </c>
      <c r="C34" s="27" t="s">
        <v>29</v>
      </c>
      <c r="D34" s="28" t="s">
        <v>41</v>
      </c>
      <c r="E34" s="29"/>
      <c r="F34" s="30">
        <f>SUM(F32:F32)</f>
        <v>11000</v>
      </c>
      <c r="G34" s="24">
        <f t="shared" si="0"/>
        <v>550</v>
      </c>
      <c r="H34" s="24">
        <f t="shared" si="1"/>
        <v>11550</v>
      </c>
      <c r="I34" s="55"/>
      <c r="J34" s="54"/>
      <c r="K34" s="54"/>
      <c r="L34" s="56"/>
    </row>
    <row r="35" spans="1:12" s="1" customFormat="1" ht="17.100000000000001" customHeight="1">
      <c r="A35" s="31" t="s">
        <v>42</v>
      </c>
      <c r="B35" s="32"/>
      <c r="C35" s="32"/>
      <c r="D35" s="28"/>
      <c r="E35" s="32"/>
      <c r="F35" s="33">
        <f>SUM(F8:F34)</f>
        <v>116000</v>
      </c>
      <c r="G35" s="24">
        <f>F35*0.05</f>
        <v>5800</v>
      </c>
      <c r="H35" s="24">
        <f>F35+G35</f>
        <v>121800</v>
      </c>
      <c r="I35" s="38"/>
      <c r="J35" s="38"/>
      <c r="K35" s="38"/>
      <c r="L35" s="38"/>
    </row>
  </sheetData>
  <mergeCells count="20">
    <mergeCell ref="C17:C22"/>
    <mergeCell ref="C26:C31"/>
    <mergeCell ref="D8:D13"/>
    <mergeCell ref="D17:D22"/>
    <mergeCell ref="D26:D31"/>
    <mergeCell ref="A17:A22"/>
    <mergeCell ref="A26:A31"/>
    <mergeCell ref="B8:B13"/>
    <mergeCell ref="B17:B22"/>
    <mergeCell ref="B26:B31"/>
    <mergeCell ref="A1:L1"/>
    <mergeCell ref="A2:L2"/>
    <mergeCell ref="E3:F3"/>
    <mergeCell ref="E4:F4"/>
    <mergeCell ref="A8:A13"/>
    <mergeCell ref="C8:C13"/>
    <mergeCell ref="I8:I34"/>
    <mergeCell ref="J8:J34"/>
    <mergeCell ref="K8:K34"/>
    <mergeCell ref="L8:L34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2025-06-13T02:35:19Z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E21608AACB3E4633AC987DA475D99F8E_12</vt:lpwstr>
  </property>
</Properties>
</file>