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<sst xmlns="http://schemas.openxmlformats.org/spreadsheetml/2006/main" count="40" uniqueCount="39">
  <si>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</si>
  <si>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</si>
  <si>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</si>
  <si>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</si>
  <si>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邮政快递：8491977144209</t>
  </si>
  <si>
    <t>收件地址：小濮，13516721499，杭州桐庐横村桐千路198号思绮针纺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</si>
  <si>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</si>
  <si>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</si>
  <si>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</si>
  <si>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</si>
  <si>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</si>
  <si>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</si>
  <si>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</si>
  <si>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</si>
  <si>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</si>
  <si>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</si>
  <si>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</si>
  <si>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</si>
  <si>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</si>
  <si>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</si>
  <si>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</si>
  <si>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</si>
  <si>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</si>
  <si>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</si>
  <si>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</si>
  <si>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</si>
  <si>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</si>
  <si>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</si>
  <si>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</si>
  <si>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JPPBACC006</t>
  </si>
  <si>
    <t xml:space="preserve"> MRPWCCO001-米白色蜡绳-24CM，7011</t>
  </si>
  <si>
    <t>S25060644，P25062030，PO18636+20135，940/322，PB(INDITEX)款</t>
  </si>
  <si>
    <t>21*37*30</t>
  </si>
  <si>
    <t>JPPBACC007</t>
  </si>
  <si>
    <t>S25060752，P25062022，PO18637+20132，7940/323，PB(INDITEX)款</t>
  </si>
  <si>
    <t>S25060935</t>
  </si>
  <si>
    <t xml:space="preserve"> MRPWCCO001-米白色蜡绳-24CM，9522</t>
  </si>
  <si>
    <t>S25060935，P25062170，PO18634+20136，7940/321，PB(INDITEX)款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</si>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</sst>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I9" sqref="I9: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45836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0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3" t="s">
        <v>28</v>
      </c>
    </row>
    <row r="9" s="4" customFormat="1" ht="59" customHeight="1" spans="1:12">
      <c r="A9" s="29" t="s">
        <v>29</v>
      </c>
      <c r="B9" s="29" t="s">
        <v>30</v>
      </c>
      <c r="C9" s="30" t="s">
        <v>31</v>
      </c>
      <c r="D9" s="31">
        <v>7011</v>
      </c>
      <c r="E9" s="32">
        <f>+D9*0.05</f>
        <v>350.55</v>
      </c>
      <c r="F9" s="32">
        <f>+D9+E9</f>
        <v>7361.55</v>
      </c>
      <c r="G9" s="33">
        <v>1</v>
      </c>
      <c r="H9" s="33">
        <v>5.16</v>
      </c>
      <c r="I9" s="33">
        <v>5.56</v>
      </c>
      <c r="J9" s="33" t="s">
        <v>32</v>
      </c>
      <c r="K9" s="33">
        <v>0.023</v>
      </c>
      <c r="L9" s="33">
        <f>+I9*G9</f>
        <v>5.56</v>
      </c>
    </row>
    <row r="10" s="4" customFormat="1" ht="59" customHeight="1" spans="1:12">
      <c r="A10" s="29" t="s">
        <v>33</v>
      </c>
      <c r="B10" s="29" t="s">
        <v>30</v>
      </c>
      <c r="C10" s="30" t="s">
        <v>34</v>
      </c>
      <c r="D10" s="31">
        <v>7011</v>
      </c>
      <c r="E10" s="32">
        <f>+D10*0.05</f>
        <v>350.55</v>
      </c>
      <c r="F10" s="32">
        <f>+D10+E10</f>
        <v>7361.55</v>
      </c>
      <c r="G10" s="34"/>
      <c r="H10" s="34"/>
      <c r="I10" s="34"/>
      <c r="J10" s="34"/>
      <c r="K10" s="34"/>
      <c r="L10" s="34"/>
    </row>
    <row r="11" s="4" customFormat="1" ht="59" customHeight="1" spans="1:12">
      <c r="A11" s="29" t="s">
        <v>35</v>
      </c>
      <c r="B11" s="29" t="s">
        <v>36</v>
      </c>
      <c r="C11" s="30" t="s">
        <v>37</v>
      </c>
      <c r="D11" s="31">
        <v>9522</v>
      </c>
      <c r="E11" s="32">
        <f>+D11*0.05</f>
        <v>476.1</v>
      </c>
      <c r="F11" s="32">
        <f>+D11+E11</f>
        <v>9998.1</v>
      </c>
      <c r="G11" s="35"/>
      <c r="H11" s="35"/>
      <c r="I11" s="35"/>
      <c r="J11" s="35"/>
      <c r="K11" s="35"/>
      <c r="L11" s="35"/>
    </row>
    <row r="12" s="4" customFormat="1" ht="60" customHeight="1" spans="1:12">
      <c r="A12" s="30"/>
      <c r="B12" s="30"/>
      <c r="C12" s="36"/>
      <c r="D12" s="37"/>
      <c r="E12" s="32"/>
      <c r="F12" s="32"/>
      <c r="G12" s="38"/>
      <c r="H12" s="38"/>
      <c r="I12" s="44"/>
      <c r="J12" s="44"/>
      <c r="K12" s="38"/>
      <c r="L12" s="38"/>
    </row>
    <row r="13" ht="47" customHeight="1" spans="1:12">
      <c r="A13" s="39" t="s">
        <v>38</v>
      </c>
      <c r="B13" s="40"/>
      <c r="C13" s="40"/>
      <c r="D13" s="41">
        <f>SUM(D9:D12)</f>
        <v>23544</v>
      </c>
      <c r="E13" s="41">
        <f>SUM(E9:E12)</f>
        <v>1177.2</v>
      </c>
      <c r="F13" s="41">
        <f>SUM(F9:F12)</f>
        <v>24721.2</v>
      </c>
      <c r="G13" s="41">
        <f>SUM(G9:G12)</f>
        <v>1</v>
      </c>
      <c r="H13" s="41"/>
      <c r="I13" s="41"/>
      <c r="J13" s="41"/>
      <c r="K13" s="41"/>
      <c r="L13" s="44">
        <f>SUM(L9:L12)</f>
        <v>5.56</v>
      </c>
    </row>
  </sheetData>
  <autoFilter xmlns:etc="http://www.wps.cn/officeDocument/2017/etCustomData" ref="A7:K15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2025-06-28T10:52:07Z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