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3"/>
  </bookViews>
  <sheets>
    <sheet name="迅发制衣" sheetId="1" r:id="rId1"/>
    <sheet name="Sheet2" sheetId="2" r:id="rId2"/>
    <sheet name="张集矿融帅服饰有限公司" sheetId="3" r:id="rId3"/>
    <sheet name="远凡服饰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<sst xmlns="http://schemas.openxmlformats.org/spreadsheetml/2006/main" count="181" uniqueCount="52">
  <si>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</si>
  <si>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</si>
  <si>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</si>
  <si>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</si>
  <si>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SF3187388408345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</si>
  <si>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</si>
  <si>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</si>
  <si>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</si>
  <si>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</si>
  <si>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</si>
  <si>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</si>
  <si>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</si>
  <si>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</si>
  <si>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</si>
  <si>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</si>
  <si>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</si>
  <si>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</si>
  <si>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</si>
  <si>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</si>
  <si>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</si>
  <si>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</si>
  <si>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</si>
  <si>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</si>
  <si>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</si>
  <si>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</si>
  <si>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</si>
  <si>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</si>
  <si>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</si>
  <si>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PO00059 ET090068</t>
  </si>
  <si>
    <t>TYPE 5</t>
  </si>
  <si>
    <t xml:space="preserve"> 27</t>
  </si>
  <si>
    <t>20*30*40</t>
  </si>
  <si>
    <t xml:space="preserve"> 42</t>
  </si>
  <si>
    <t xml:space="preserve"> 43</t>
  </si>
  <si>
    <t xml:space="preserve"> 75</t>
  </si>
  <si>
    <t xml:space="preserve"> 76</t>
  </si>
  <si>
    <t xml:space="preserve"> 10</t>
  </si>
  <si>
    <t xml:space="preserve"> 11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</si>
  <si>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</si>
  <si>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</si>
  <si>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</si>
  <si>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</si>
  <si>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 xml:space="preserve"> 1608</t>
  </si>
  <si>
    <t xml:space="preserve"> 64</t>
  </si>
  <si>
    <t xml:space="preserve"> 1292</t>
  </si>
  <si>
    <t xml:space="preserve"> 56</t>
  </si>
  <si>
    <t xml:space="preserve"> 57</t>
  </si>
  <si>
    <t xml:space="preserve"> 1645</t>
  </si>
  <si>
    <t xml:space="preserve">  6</t>
  </si>
  <si>
    <t>SF3187388360689</t>
  </si>
  <si>
    <t>20*20*30</t>
  </si>
  <si>
    <t>SF3187380844712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</si>
</sst>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\1/1"/>
    <numFmt numFmtId="180" formatCode="0_ "/>
  </numFmts>
  <fonts count="41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0"/>
      <color theme="1"/>
      <name val="Arial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sz val="10"/>
      <name val="Calibri"/>
      <charset val="0"/>
    </font>
    <font>
      <sz val="14"/>
      <color theme="1"/>
      <name val="SimSun"/>
      <charset val="134"/>
    </font>
    <font>
      <sz val="10"/>
      <color theme="1"/>
      <name val="Arial"/>
      <charset val="0"/>
    </font>
    <font>
      <sz val="10"/>
      <color rgb="FFFF0000"/>
      <name val="Arial"/>
      <charset val="0"/>
    </font>
    <font>
      <sz val="10"/>
      <color theme="6"/>
      <name val="Arial"/>
      <charset val="0"/>
    </font>
    <font>
      <b/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10" fillId="0" borderId="3" xfId="0" applyNumberFormat="1" applyFont="1" applyFill="1" applyBorder="1" applyAlignment="1">
      <alignment horizontal="center"/>
    </xf>
    <xf numFmtId="177" fontId="9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178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179" fontId="9" fillId="0" borderId="3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80" fontId="14" fillId="0" borderId="5" xfId="0" applyNumberFormat="1" applyFont="1" applyBorder="1" applyAlignment="1">
      <alignment horizontal="left" vertical="top" wrapText="1"/>
    </xf>
    <xf numFmtId="0" fontId="15" fillId="0" borderId="0" xfId="0" applyFont="1" applyFill="1" applyBorder="1" applyAlignment="1"/>
    <xf numFmtId="0" fontId="0" fillId="0" borderId="3" xfId="0" applyBorder="1" applyAlignment="1">
      <alignment vertical="center"/>
    </xf>
    <xf numFmtId="180" fontId="14" fillId="0" borderId="3" xfId="0" applyNumberFormat="1" applyFont="1" applyBorder="1" applyAlignment="1">
      <alignment horizontal="left" vertical="top" wrapText="1"/>
    </xf>
    <xf numFmtId="0" fontId="15" fillId="0" borderId="3" xfId="0" applyFont="1" applyFill="1" applyBorder="1" applyAlignment="1"/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16" fillId="2" borderId="5" xfId="0" applyFont="1" applyFill="1" applyBorder="1" applyAlignment="1"/>
    <xf numFmtId="0" fontId="16" fillId="0" borderId="0" xfId="0" applyFont="1" applyFill="1" applyBorder="1" applyAlignment="1"/>
    <xf numFmtId="0" fontId="16" fillId="0" borderId="5" xfId="0" applyNumberFormat="1" applyFont="1" applyFill="1" applyBorder="1" applyAlignment="1"/>
    <xf numFmtId="0" fontId="17" fillId="3" borderId="5" xfId="0" applyFont="1" applyFill="1" applyBorder="1" applyAlignment="1"/>
    <xf numFmtId="0" fontId="17" fillId="0" borderId="0" xfId="0" applyFont="1" applyFill="1" applyBorder="1" applyAlignment="1"/>
    <xf numFmtId="0" fontId="17" fillId="0" borderId="5" xfId="0" applyNumberFormat="1" applyFont="1" applyFill="1" applyBorder="1" applyAlignment="1"/>
    <xf numFmtId="0" fontId="17" fillId="3" borderId="3" xfId="0" applyFont="1" applyFill="1" applyBorder="1" applyAlignment="1"/>
    <xf numFmtId="0" fontId="17" fillId="0" borderId="3" xfId="0" applyFont="1" applyFill="1" applyBorder="1" applyAlignment="1"/>
    <xf numFmtId="0" fontId="17" fillId="0" borderId="3" xfId="0" applyNumberFormat="1" applyFont="1" applyFill="1" applyBorder="1" applyAlignment="1"/>
    <xf numFmtId="0" fontId="9" fillId="0" borderId="6" xfId="0" applyFont="1" applyFill="1" applyBorder="1" applyAlignment="1">
      <alignment horizontal="center" vertical="center"/>
    </xf>
    <xf numFmtId="180" fontId="18" fillId="0" borderId="7" xfId="0" applyNumberFormat="1" applyFont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/>
    </xf>
    <xf numFmtId="180" fontId="18" fillId="0" borderId="5" xfId="0" applyNumberFormat="1" applyFont="1" applyBorder="1" applyAlignment="1">
      <alignment horizontal="center" vertical="top" wrapText="1"/>
    </xf>
    <xf numFmtId="180" fontId="18" fillId="0" borderId="8" xfId="0" applyNumberFormat="1" applyFont="1" applyBorder="1" applyAlignment="1">
      <alignment horizontal="center" vertical="top" wrapText="1"/>
    </xf>
    <xf numFmtId="180" fontId="18" fillId="0" borderId="3" xfId="0" applyNumberFormat="1" applyFont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58" fontId="9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257175</xdr:colOff>
      <xdr:row>0</xdr:row>
      <xdr:rowOff>47625</xdr:rowOff>
    </xdr:from>
    <xdr:to>
      <xdr:col>11</xdr:col>
      <xdr:colOff>66675</xdr:colOff>
      <xdr:row>3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81775" y="47625"/>
          <a:ext cx="177165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409575</xdr:colOff>
      <xdr:row>0</xdr:row>
      <xdr:rowOff>257175</xdr:rowOff>
    </xdr:from>
    <xdr:to>
      <xdr:col>11</xdr:col>
      <xdr:colOff>266700</xdr:colOff>
      <xdr:row>2</xdr:row>
      <xdr:rowOff>66675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34175" y="257175"/>
          <a:ext cx="1819275" cy="47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266700</xdr:colOff>
      <xdr:row>1</xdr:row>
      <xdr:rowOff>47625</xdr:rowOff>
    </xdr:from>
    <xdr:to>
      <xdr:col>11</xdr:col>
      <xdr:colOff>104775</xdr:colOff>
      <xdr:row>2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91300" y="381000"/>
          <a:ext cx="1800225" cy="43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workbookViewId="0">
      <selection activeCell="F4" sqref="F4:G4"/>
    </sheetView>
  </sheetViews>
  <sheetFormatPr defaultColWidth="9" defaultRowHeight="13.5"/>
  <cols>
    <col min="1" max="1" width="20" style="1" customWidth="1"/>
    <col min="2" max="8" width="9" style="1"/>
    <col min="9" max="9" width="7.75" style="1" customWidth="1"/>
    <col min="10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45839</v>
      </c>
      <c r="G3" s="5"/>
      <c r="H3" s="6"/>
      <c r="I3" s="24"/>
      <c r="J3" s="24"/>
      <c r="K3" s="24"/>
      <c r="L3" s="24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25"/>
      <c r="L4" s="25"/>
      <c r="M4" s="25"/>
    </row>
    <row r="5" s="1" customFormat="1" ht="25.5" spans="1:12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6" t="s">
        <v>13</v>
      </c>
      <c r="J5" s="27" t="s">
        <v>14</v>
      </c>
      <c r="K5" s="27" t="s">
        <v>15</v>
      </c>
      <c r="L5" s="10" t="s">
        <v>16</v>
      </c>
    </row>
    <row r="6" s="1" customFormat="1" ht="30" spans="1:12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28" t="s">
        <v>24</v>
      </c>
      <c r="J6" s="29" t="s">
        <v>25</v>
      </c>
      <c r="K6" s="29" t="s">
        <v>26</v>
      </c>
      <c r="L6" s="30" t="s">
        <v>27</v>
      </c>
    </row>
    <row r="7" s="1" customFormat="1" ht="15" spans="1:12">
      <c r="A7" s="19" t="s">
        <v>28</v>
      </c>
      <c r="B7" s="54" t="s">
        <v>29</v>
      </c>
      <c r="C7" s="55">
        <v>1273</v>
      </c>
      <c r="D7" s="56" t="s">
        <v>30</v>
      </c>
      <c r="E7" s="19"/>
      <c r="F7" s="57">
        <v>1078</v>
      </c>
      <c r="G7" s="23">
        <f t="shared" ref="G7:G31" si="0">F7*0.02</f>
        <v>21.56</v>
      </c>
      <c r="H7" s="23">
        <f t="shared" ref="H7:H31" si="1">F7+G7</f>
        <v>1099.56</v>
      </c>
      <c r="I7" s="62">
        <v>45658</v>
      </c>
      <c r="J7" s="19"/>
      <c r="K7" s="19"/>
      <c r="L7" s="19" t="s">
        <v>31</v>
      </c>
    </row>
    <row r="8" s="1" customFormat="1" ht="15" spans="1:12">
      <c r="A8" s="19"/>
      <c r="B8" s="32"/>
      <c r="C8" s="55">
        <v>1273</v>
      </c>
      <c r="D8" s="56" t="s">
        <v>30</v>
      </c>
      <c r="E8" s="19"/>
      <c r="F8" s="57">
        <v>1078</v>
      </c>
      <c r="G8" s="23">
        <f t="shared" si="0"/>
        <v>21.56</v>
      </c>
      <c r="H8" s="23">
        <f t="shared" si="1"/>
        <v>1099.56</v>
      </c>
      <c r="I8" s="62"/>
      <c r="J8" s="19"/>
      <c r="K8" s="19"/>
      <c r="L8" s="19"/>
    </row>
    <row r="9" s="1" customFormat="1" ht="15" spans="1:12">
      <c r="A9" s="19"/>
      <c r="B9" s="32"/>
      <c r="C9" s="55">
        <v>1277</v>
      </c>
      <c r="D9" s="56" t="s">
        <v>32</v>
      </c>
      <c r="E9" s="19"/>
      <c r="F9" s="57">
        <v>4025</v>
      </c>
      <c r="G9" s="23">
        <f t="shared" si="0"/>
        <v>80.5</v>
      </c>
      <c r="H9" s="23">
        <f t="shared" si="1"/>
        <v>4105.5</v>
      </c>
      <c r="I9" s="62"/>
      <c r="J9" s="19"/>
      <c r="K9" s="19"/>
      <c r="L9" s="19"/>
    </row>
    <row r="10" s="1" customFormat="1" ht="15" spans="1:12">
      <c r="A10" s="19"/>
      <c r="B10" s="32"/>
      <c r="C10" s="55">
        <v>1277</v>
      </c>
      <c r="D10" s="56" t="s">
        <v>32</v>
      </c>
      <c r="E10" s="19"/>
      <c r="F10" s="57">
        <v>4025</v>
      </c>
      <c r="G10" s="23">
        <f t="shared" si="0"/>
        <v>80.5</v>
      </c>
      <c r="H10" s="23">
        <f t="shared" si="1"/>
        <v>4105.5</v>
      </c>
      <c r="I10" s="62"/>
      <c r="J10" s="19"/>
      <c r="K10" s="19"/>
      <c r="L10" s="19"/>
    </row>
    <row r="11" s="1" customFormat="1" ht="15" spans="1:12">
      <c r="A11" s="19"/>
      <c r="B11" s="32"/>
      <c r="C11" s="55">
        <v>1277</v>
      </c>
      <c r="D11" s="56" t="s">
        <v>33</v>
      </c>
      <c r="E11" s="19"/>
      <c r="F11" s="57">
        <v>5065</v>
      </c>
      <c r="G11" s="23">
        <f t="shared" si="0"/>
        <v>101.3</v>
      </c>
      <c r="H11" s="23">
        <f t="shared" si="1"/>
        <v>5166.3</v>
      </c>
      <c r="I11" s="62"/>
      <c r="J11" s="19"/>
      <c r="K11" s="19"/>
      <c r="L11" s="19"/>
    </row>
    <row r="12" s="1" customFormat="1" ht="15" spans="1:12">
      <c r="A12" s="19"/>
      <c r="B12" s="32"/>
      <c r="C12" s="55">
        <v>1277</v>
      </c>
      <c r="D12" s="56" t="s">
        <v>33</v>
      </c>
      <c r="E12" s="19"/>
      <c r="F12" s="57">
        <v>5065</v>
      </c>
      <c r="G12" s="23">
        <f t="shared" si="0"/>
        <v>101.3</v>
      </c>
      <c r="H12" s="23">
        <f t="shared" si="1"/>
        <v>5166.3</v>
      </c>
      <c r="I12" s="62"/>
      <c r="J12" s="19"/>
      <c r="K12" s="19"/>
      <c r="L12" s="19"/>
    </row>
    <row r="13" s="1" customFormat="1" ht="15" spans="1:12">
      <c r="A13" s="19"/>
      <c r="B13" s="32"/>
      <c r="C13" s="55">
        <v>1504</v>
      </c>
      <c r="D13" s="56" t="s">
        <v>34</v>
      </c>
      <c r="E13" s="19"/>
      <c r="F13" s="57">
        <v>2839</v>
      </c>
      <c r="G13" s="23">
        <f t="shared" si="0"/>
        <v>56.78</v>
      </c>
      <c r="H13" s="23">
        <f t="shared" si="1"/>
        <v>2895.78</v>
      </c>
      <c r="I13" s="62"/>
      <c r="J13" s="19"/>
      <c r="K13" s="19"/>
      <c r="L13" s="19"/>
    </row>
    <row r="14" s="1" customFormat="1" ht="15" spans="1:12">
      <c r="A14" s="19"/>
      <c r="B14" s="32"/>
      <c r="C14" s="55">
        <v>1504</v>
      </c>
      <c r="D14" s="56" t="s">
        <v>34</v>
      </c>
      <c r="E14" s="19"/>
      <c r="F14" s="57">
        <v>2839</v>
      </c>
      <c r="G14" s="23">
        <f t="shared" si="0"/>
        <v>56.78</v>
      </c>
      <c r="H14" s="23">
        <f t="shared" si="1"/>
        <v>2895.78</v>
      </c>
      <c r="I14" s="62"/>
      <c r="J14" s="19"/>
      <c r="K14" s="19"/>
      <c r="L14" s="19"/>
    </row>
    <row r="15" s="1" customFormat="1" ht="15" spans="1:12">
      <c r="A15" s="19"/>
      <c r="B15" s="32"/>
      <c r="C15" s="55">
        <v>1504</v>
      </c>
      <c r="D15" s="56" t="s">
        <v>35</v>
      </c>
      <c r="E15" s="19"/>
      <c r="F15" s="57">
        <v>3713</v>
      </c>
      <c r="G15" s="23">
        <f t="shared" si="0"/>
        <v>74.26</v>
      </c>
      <c r="H15" s="23">
        <f t="shared" si="1"/>
        <v>3787.26</v>
      </c>
      <c r="I15" s="62"/>
      <c r="J15" s="19"/>
      <c r="K15" s="19"/>
      <c r="L15" s="19"/>
    </row>
    <row r="16" s="1" customFormat="1" ht="15" spans="1:12">
      <c r="A16" s="19"/>
      <c r="B16" s="32"/>
      <c r="C16" s="55">
        <v>1504</v>
      </c>
      <c r="D16" s="56" t="s">
        <v>35</v>
      </c>
      <c r="E16" s="19"/>
      <c r="F16" s="57">
        <v>3713</v>
      </c>
      <c r="G16" s="23">
        <f t="shared" si="0"/>
        <v>74.26</v>
      </c>
      <c r="H16" s="23">
        <f t="shared" si="1"/>
        <v>3787.26</v>
      </c>
      <c r="I16" s="62"/>
      <c r="J16" s="19"/>
      <c r="K16" s="19"/>
      <c r="L16" s="19"/>
    </row>
    <row r="17" s="1" customFormat="1" ht="15" spans="1:12">
      <c r="A17" s="19"/>
      <c r="B17" s="32"/>
      <c r="C17" s="55">
        <v>1607</v>
      </c>
      <c r="D17" s="56" t="s">
        <v>36</v>
      </c>
      <c r="E17" s="19"/>
      <c r="F17" s="57">
        <v>4660</v>
      </c>
      <c r="G17" s="23">
        <f t="shared" si="0"/>
        <v>93.2</v>
      </c>
      <c r="H17" s="23">
        <f t="shared" si="1"/>
        <v>4753.2</v>
      </c>
      <c r="I17" s="62"/>
      <c r="J17" s="19"/>
      <c r="K17" s="19"/>
      <c r="L17" s="19"/>
    </row>
    <row r="18" s="1" customFormat="1" ht="15" spans="1:12">
      <c r="A18" s="19"/>
      <c r="B18" s="32"/>
      <c r="C18" s="55">
        <v>1607</v>
      </c>
      <c r="D18" s="56" t="s">
        <v>36</v>
      </c>
      <c r="E18" s="19"/>
      <c r="F18" s="57">
        <v>4660</v>
      </c>
      <c r="G18" s="23">
        <f t="shared" si="0"/>
        <v>93.2</v>
      </c>
      <c r="H18" s="23">
        <f t="shared" si="1"/>
        <v>4753.2</v>
      </c>
      <c r="I18" s="62"/>
      <c r="J18" s="19"/>
      <c r="K18" s="19"/>
      <c r="L18" s="19"/>
    </row>
    <row r="19" s="1" customFormat="1" ht="15" spans="1:12">
      <c r="A19" s="19"/>
      <c r="B19" s="32"/>
      <c r="C19" s="58">
        <v>1607</v>
      </c>
      <c r="D19" s="56" t="s">
        <v>37</v>
      </c>
      <c r="E19" s="19"/>
      <c r="F19" s="59">
        <v>3287</v>
      </c>
      <c r="G19" s="23">
        <f t="shared" si="0"/>
        <v>65.74</v>
      </c>
      <c r="H19" s="23">
        <f t="shared" si="1"/>
        <v>3352.74</v>
      </c>
      <c r="I19" s="62"/>
      <c r="J19" s="19"/>
      <c r="K19" s="19"/>
      <c r="L19" s="19"/>
    </row>
    <row r="20" s="1" customFormat="1" ht="15" spans="1:12">
      <c r="A20" s="19"/>
      <c r="B20" s="32"/>
      <c r="C20" s="58">
        <v>1607</v>
      </c>
      <c r="D20" s="56" t="s">
        <v>37</v>
      </c>
      <c r="E20" s="19"/>
      <c r="F20" s="59">
        <v>3287</v>
      </c>
      <c r="G20" s="23">
        <f t="shared" si="0"/>
        <v>65.74</v>
      </c>
      <c r="H20" s="23">
        <f t="shared" si="1"/>
        <v>3352.74</v>
      </c>
      <c r="I20" s="62"/>
      <c r="J20" s="19"/>
      <c r="K20" s="19"/>
      <c r="L20" s="19"/>
    </row>
    <row r="21" s="1" customFormat="1" ht="15" spans="1:12">
      <c r="A21" s="19"/>
      <c r="B21" s="32"/>
      <c r="C21" s="58">
        <v>1643</v>
      </c>
      <c r="D21" s="56" t="s">
        <v>30</v>
      </c>
      <c r="E21" s="19"/>
      <c r="F21" s="59">
        <v>9027</v>
      </c>
      <c r="G21" s="23">
        <f t="shared" si="0"/>
        <v>180.54</v>
      </c>
      <c r="H21" s="23">
        <f t="shared" si="1"/>
        <v>9207.54</v>
      </c>
      <c r="I21" s="62"/>
      <c r="J21" s="19"/>
      <c r="K21" s="19"/>
      <c r="L21" s="19"/>
    </row>
    <row r="22" s="1" customFormat="1" ht="15" spans="1:12">
      <c r="A22" s="19"/>
      <c r="B22" s="32"/>
      <c r="C22" s="58">
        <v>1643</v>
      </c>
      <c r="D22" s="56" t="s">
        <v>30</v>
      </c>
      <c r="E22" s="19"/>
      <c r="F22" s="59">
        <v>9027</v>
      </c>
      <c r="G22" s="23">
        <f t="shared" si="0"/>
        <v>180.54</v>
      </c>
      <c r="H22" s="23">
        <f t="shared" si="1"/>
        <v>9207.54</v>
      </c>
      <c r="I22" s="62"/>
      <c r="J22" s="19"/>
      <c r="K22" s="19"/>
      <c r="L22" s="19"/>
    </row>
    <row r="23" s="1" customFormat="1" ht="15" spans="1:12">
      <c r="A23" s="19"/>
      <c r="B23" s="32"/>
      <c r="C23" s="55">
        <v>1736</v>
      </c>
      <c r="D23" s="56" t="s">
        <v>32</v>
      </c>
      <c r="E23" s="19"/>
      <c r="F23" s="57">
        <v>7655</v>
      </c>
      <c r="G23" s="23">
        <f t="shared" si="0"/>
        <v>153.1</v>
      </c>
      <c r="H23" s="23">
        <f t="shared" si="1"/>
        <v>7808.1</v>
      </c>
      <c r="I23" s="62"/>
      <c r="J23" s="19"/>
      <c r="K23" s="19"/>
      <c r="L23" s="19"/>
    </row>
    <row r="24" s="1" customFormat="1" ht="15" spans="1:12">
      <c r="A24" s="19"/>
      <c r="B24" s="32"/>
      <c r="C24" s="55">
        <v>1736</v>
      </c>
      <c r="D24" s="56" t="s">
        <v>32</v>
      </c>
      <c r="E24" s="19"/>
      <c r="F24" s="57">
        <v>7655</v>
      </c>
      <c r="G24" s="23">
        <f t="shared" si="0"/>
        <v>153.1</v>
      </c>
      <c r="H24" s="23">
        <f t="shared" si="1"/>
        <v>7808.1</v>
      </c>
      <c r="I24" s="62"/>
      <c r="J24" s="19"/>
      <c r="K24" s="19"/>
      <c r="L24" s="19"/>
    </row>
    <row r="25" s="1" customFormat="1" ht="15" spans="1:12">
      <c r="A25" s="19"/>
      <c r="B25" s="32"/>
      <c r="C25" s="55">
        <v>1815</v>
      </c>
      <c r="D25" s="56" t="s">
        <v>33</v>
      </c>
      <c r="E25" s="19"/>
      <c r="F25" s="57">
        <v>1305</v>
      </c>
      <c r="G25" s="23">
        <f t="shared" si="0"/>
        <v>26.1</v>
      </c>
      <c r="H25" s="23">
        <f t="shared" si="1"/>
        <v>1331.1</v>
      </c>
      <c r="I25" s="62"/>
      <c r="J25" s="19"/>
      <c r="K25" s="19"/>
      <c r="L25" s="19"/>
    </row>
    <row r="26" s="1" customFormat="1" ht="15" spans="1:12">
      <c r="A26" s="19"/>
      <c r="B26" s="32"/>
      <c r="C26" s="55">
        <v>1815</v>
      </c>
      <c r="D26" s="56" t="s">
        <v>33</v>
      </c>
      <c r="E26" s="19"/>
      <c r="F26" s="57">
        <v>1305</v>
      </c>
      <c r="G26" s="23">
        <f t="shared" si="0"/>
        <v>26.1</v>
      </c>
      <c r="H26" s="23">
        <f t="shared" si="1"/>
        <v>1331.1</v>
      </c>
      <c r="I26" s="62"/>
      <c r="J26" s="19"/>
      <c r="K26" s="19"/>
      <c r="L26" s="19"/>
    </row>
    <row r="27" s="1" customFormat="1" ht="15" spans="1:12">
      <c r="A27" s="19"/>
      <c r="B27" s="32"/>
      <c r="C27" s="55">
        <v>1817</v>
      </c>
      <c r="D27" s="56" t="s">
        <v>34</v>
      </c>
      <c r="E27" s="19"/>
      <c r="F27" s="57">
        <v>2137</v>
      </c>
      <c r="G27" s="23">
        <f t="shared" si="0"/>
        <v>42.74</v>
      </c>
      <c r="H27" s="23">
        <f t="shared" si="1"/>
        <v>2179.74</v>
      </c>
      <c r="I27" s="62"/>
      <c r="J27" s="19"/>
      <c r="K27" s="19"/>
      <c r="L27" s="19"/>
    </row>
    <row r="28" s="1" customFormat="1" ht="15" spans="1:12">
      <c r="A28" s="19"/>
      <c r="B28" s="32"/>
      <c r="C28" s="55">
        <v>1817</v>
      </c>
      <c r="D28" s="56" t="s">
        <v>34</v>
      </c>
      <c r="E28" s="19"/>
      <c r="F28" s="57">
        <v>2137</v>
      </c>
      <c r="G28" s="23">
        <f t="shared" si="0"/>
        <v>42.74</v>
      </c>
      <c r="H28" s="23">
        <f t="shared" si="1"/>
        <v>2179.74</v>
      </c>
      <c r="I28" s="62"/>
      <c r="J28" s="19"/>
      <c r="K28" s="19"/>
      <c r="L28" s="19"/>
    </row>
    <row r="29" s="1" customFormat="1" ht="15" spans="1:12">
      <c r="A29" s="19"/>
      <c r="B29" s="32"/>
      <c r="C29" s="55">
        <v>1817</v>
      </c>
      <c r="D29" s="60" t="s">
        <v>35</v>
      </c>
      <c r="E29" s="19"/>
      <c r="F29" s="57">
        <v>1445</v>
      </c>
      <c r="G29" s="23">
        <f t="shared" si="0"/>
        <v>28.9</v>
      </c>
      <c r="H29" s="23">
        <f t="shared" si="1"/>
        <v>1473.9</v>
      </c>
      <c r="I29" s="62"/>
      <c r="J29" s="19"/>
      <c r="K29" s="19"/>
      <c r="L29" s="19"/>
    </row>
    <row r="30" s="1" customFormat="1" ht="15" spans="1:12">
      <c r="A30" s="19"/>
      <c r="B30" s="32"/>
      <c r="C30" s="57">
        <v>1817</v>
      </c>
      <c r="D30" s="61" t="s">
        <v>35</v>
      </c>
      <c r="E30" s="19"/>
      <c r="F30" s="57">
        <v>1445</v>
      </c>
      <c r="G30" s="23">
        <f t="shared" si="0"/>
        <v>28.9</v>
      </c>
      <c r="H30" s="23">
        <f t="shared" si="1"/>
        <v>1473.9</v>
      </c>
      <c r="I30" s="62"/>
      <c r="J30" s="19"/>
      <c r="K30" s="19"/>
      <c r="L30" s="19"/>
    </row>
    <row r="31" s="1" customFormat="1" ht="15" spans="1:12">
      <c r="A31" s="19" t="s">
        <v>38</v>
      </c>
      <c r="B31" s="19"/>
      <c r="C31" s="19"/>
      <c r="D31" s="19"/>
      <c r="E31" s="19"/>
      <c r="F31" s="23">
        <f>SUM(F7:F30)</f>
        <v>92472</v>
      </c>
      <c r="G31" s="23">
        <f t="shared" si="0"/>
        <v>1849.44</v>
      </c>
      <c r="H31" s="23">
        <f t="shared" si="1"/>
        <v>94321.44</v>
      </c>
      <c r="I31" s="19"/>
      <c r="J31" s="19"/>
      <c r="K31" s="19"/>
      <c r="L31" s="19"/>
    </row>
  </sheetData>
  <mergeCells count="12">
    <mergeCell ref="A1:M1"/>
    <mergeCell ref="A2:M2"/>
    <mergeCell ref="F3:G3"/>
    <mergeCell ref="F4:G4"/>
    <mergeCell ref="H4:J4"/>
    <mergeCell ref="A5:A6"/>
    <mergeCell ref="A7:A30"/>
    <mergeCell ref="B7:B30"/>
    <mergeCell ref="I7:I30"/>
    <mergeCell ref="J7:J30"/>
    <mergeCell ref="K7:K30"/>
    <mergeCell ref="L7:L30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A2" workbookViewId="0">
      <selection activeCell="B2" sqref="B2:C33"/>
    </sheetView>
  </sheetViews>
  <sheetFormatPr defaultColWidth="9" defaultRowHeight="13.5" outlineLevelCol="4"/>
  <cols>
    <col min="4" max="4" width="12.625" customWidth="1"/>
  </cols>
  <sheetData>
    <row r="1" ht="15" spans="1:4">
      <c r="A1" s="14" t="s">
        <v>17</v>
      </c>
      <c r="B1" s="36" t="s">
        <v>39</v>
      </c>
      <c r="C1" s="36" t="s">
        <v>40</v>
      </c>
      <c r="D1" s="36" t="s">
        <v>41</v>
      </c>
    </row>
    <row r="2" ht="18.75" spans="1:5">
      <c r="A2" s="37" t="s">
        <v>29</v>
      </c>
      <c r="B2" s="38">
        <v>1273</v>
      </c>
      <c r="C2" s="39" t="s">
        <v>30</v>
      </c>
      <c r="D2" s="38">
        <v>1078</v>
      </c>
      <c r="E2">
        <v>1</v>
      </c>
    </row>
    <row r="3" ht="18.75" spans="2:5">
      <c r="B3" s="38">
        <v>1273</v>
      </c>
      <c r="C3" s="39" t="s">
        <v>30</v>
      </c>
      <c r="D3" s="38">
        <v>1078</v>
      </c>
      <c r="E3">
        <v>1</v>
      </c>
    </row>
    <row r="4" ht="18.75" spans="1:5">
      <c r="A4" s="37"/>
      <c r="B4" s="38">
        <v>1277</v>
      </c>
      <c r="C4" s="39" t="s">
        <v>32</v>
      </c>
      <c r="D4" s="38">
        <v>4025</v>
      </c>
      <c r="E4">
        <v>2</v>
      </c>
    </row>
    <row r="5" ht="18.75" spans="2:5">
      <c r="B5" s="38">
        <v>1277</v>
      </c>
      <c r="C5" s="39" t="s">
        <v>32</v>
      </c>
      <c r="D5" s="38">
        <v>4025</v>
      </c>
      <c r="E5">
        <v>2</v>
      </c>
    </row>
    <row r="6" ht="18.75" spans="1:5">
      <c r="A6" s="37"/>
      <c r="B6" s="38">
        <v>1277</v>
      </c>
      <c r="C6" s="39" t="s">
        <v>33</v>
      </c>
      <c r="D6" s="38">
        <v>5065</v>
      </c>
      <c r="E6">
        <v>3</v>
      </c>
    </row>
    <row r="7" ht="18.75" spans="2:5">
      <c r="B7" s="38">
        <v>1277</v>
      </c>
      <c r="C7" s="39" t="s">
        <v>33</v>
      </c>
      <c r="D7" s="38">
        <v>5065</v>
      </c>
      <c r="E7">
        <v>3</v>
      </c>
    </row>
    <row r="8" ht="18.75" spans="1:5">
      <c r="A8" s="37"/>
      <c r="B8" s="38">
        <v>1504</v>
      </c>
      <c r="C8" s="39" t="s">
        <v>34</v>
      </c>
      <c r="D8" s="38">
        <v>2839</v>
      </c>
      <c r="E8">
        <v>4</v>
      </c>
    </row>
    <row r="9" ht="18.75" spans="2:5">
      <c r="B9" s="38">
        <v>1504</v>
      </c>
      <c r="C9" s="39" t="s">
        <v>34</v>
      </c>
      <c r="D9" s="38">
        <v>2839</v>
      </c>
      <c r="E9">
        <v>4</v>
      </c>
    </row>
    <row r="10" ht="18.75" spans="1:5">
      <c r="A10" s="37"/>
      <c r="B10" s="38">
        <v>1504</v>
      </c>
      <c r="C10" s="39" t="s">
        <v>35</v>
      </c>
      <c r="D10" s="38">
        <v>3713</v>
      </c>
      <c r="E10">
        <v>5</v>
      </c>
    </row>
    <row r="11" ht="18.75" spans="2:5">
      <c r="B11" s="38">
        <v>1504</v>
      </c>
      <c r="C11" s="39" t="s">
        <v>35</v>
      </c>
      <c r="D11" s="38">
        <v>3713</v>
      </c>
      <c r="E11">
        <v>5</v>
      </c>
    </row>
    <row r="12" ht="18.75" spans="1:5">
      <c r="A12" s="37"/>
      <c r="B12" s="38">
        <v>1607</v>
      </c>
      <c r="C12" s="39" t="s">
        <v>36</v>
      </c>
      <c r="D12" s="38">
        <v>4660</v>
      </c>
      <c r="E12">
        <v>6</v>
      </c>
    </row>
    <row r="13" ht="18.75" spans="2:5">
      <c r="B13" s="38">
        <v>1607</v>
      </c>
      <c r="C13" s="39" t="s">
        <v>36</v>
      </c>
      <c r="D13" s="38">
        <v>4660</v>
      </c>
      <c r="E13">
        <v>6</v>
      </c>
    </row>
    <row r="14" ht="18.75" spans="1:5">
      <c r="A14" s="40"/>
      <c r="B14" s="41">
        <v>1607</v>
      </c>
      <c r="C14" s="42" t="s">
        <v>37</v>
      </c>
      <c r="D14" s="41">
        <v>3287</v>
      </c>
      <c r="E14">
        <v>7</v>
      </c>
    </row>
    <row r="15" ht="18.75" spans="1:5">
      <c r="A15" s="43"/>
      <c r="B15" s="41">
        <v>1607</v>
      </c>
      <c r="C15" s="42" t="s">
        <v>37</v>
      </c>
      <c r="D15" s="41">
        <v>3287</v>
      </c>
      <c r="E15">
        <v>7</v>
      </c>
    </row>
    <row r="16" ht="18.75" spans="1:5">
      <c r="A16" s="40"/>
      <c r="B16" s="41">
        <v>1643</v>
      </c>
      <c r="C16" s="42" t="s">
        <v>30</v>
      </c>
      <c r="D16" s="41">
        <v>9027</v>
      </c>
      <c r="E16">
        <v>8</v>
      </c>
    </row>
    <row r="17" ht="18.75" spans="1:5">
      <c r="A17" s="43"/>
      <c r="B17" s="41">
        <v>1643</v>
      </c>
      <c r="C17" s="42" t="s">
        <v>30</v>
      </c>
      <c r="D17" s="41">
        <v>9027</v>
      </c>
      <c r="E17">
        <v>8</v>
      </c>
    </row>
    <row r="18" ht="18.75" spans="1:5">
      <c r="A18" s="37"/>
      <c r="B18" s="38">
        <v>1736</v>
      </c>
      <c r="C18" s="39" t="s">
        <v>32</v>
      </c>
      <c r="D18" s="38">
        <v>7655</v>
      </c>
      <c r="E18">
        <v>9</v>
      </c>
    </row>
    <row r="19" ht="18.75" spans="2:5">
      <c r="B19" s="38">
        <v>1736</v>
      </c>
      <c r="C19" s="39" t="s">
        <v>32</v>
      </c>
      <c r="D19" s="38">
        <v>7655</v>
      </c>
      <c r="E19">
        <v>9</v>
      </c>
    </row>
    <row r="20" ht="18.75" spans="1:5">
      <c r="A20" s="37"/>
      <c r="B20" s="38">
        <v>1815</v>
      </c>
      <c r="C20" s="39" t="s">
        <v>33</v>
      </c>
      <c r="D20" s="38">
        <v>1305</v>
      </c>
      <c r="E20">
        <v>10</v>
      </c>
    </row>
    <row r="21" ht="18.75" spans="2:5">
      <c r="B21" s="38">
        <v>1815</v>
      </c>
      <c r="C21" s="39" t="s">
        <v>33</v>
      </c>
      <c r="D21" s="38">
        <v>1305</v>
      </c>
      <c r="E21">
        <v>10</v>
      </c>
    </row>
    <row r="22" ht="18.75" spans="1:5">
      <c r="A22" s="37"/>
      <c r="B22" s="38">
        <v>1817</v>
      </c>
      <c r="C22" s="39" t="s">
        <v>34</v>
      </c>
      <c r="D22" s="38">
        <v>2137</v>
      </c>
      <c r="E22">
        <v>11</v>
      </c>
    </row>
    <row r="23" ht="18.75" spans="2:5">
      <c r="B23" s="38">
        <v>1817</v>
      </c>
      <c r="C23" s="39" t="s">
        <v>34</v>
      </c>
      <c r="D23" s="38">
        <v>2137</v>
      </c>
      <c r="E23">
        <v>11</v>
      </c>
    </row>
    <row r="24" ht="18.75" spans="1:5">
      <c r="A24" s="37"/>
      <c r="B24" s="38">
        <v>1817</v>
      </c>
      <c r="C24" s="39" t="s">
        <v>35</v>
      </c>
      <c r="D24" s="38">
        <v>1445</v>
      </c>
      <c r="E24">
        <v>12</v>
      </c>
    </row>
    <row r="25" ht="18.75" spans="2:5">
      <c r="B25" s="38">
        <v>1817</v>
      </c>
      <c r="C25" s="39" t="s">
        <v>35</v>
      </c>
      <c r="D25" s="38">
        <v>1445</v>
      </c>
      <c r="E25">
        <v>12</v>
      </c>
    </row>
    <row r="26" spans="1:5">
      <c r="A26" s="44"/>
      <c r="B26" s="45" t="s">
        <v>42</v>
      </c>
      <c r="C26" s="46" t="s">
        <v>43</v>
      </c>
      <c r="D26" s="47">
        <v>4847</v>
      </c>
      <c r="E26">
        <v>13</v>
      </c>
    </row>
    <row r="27" spans="2:5">
      <c r="B27" s="45" t="s">
        <v>42</v>
      </c>
      <c r="C27" s="46" t="s">
        <v>43</v>
      </c>
      <c r="D27" s="47">
        <v>4847</v>
      </c>
      <c r="E27">
        <v>13</v>
      </c>
    </row>
    <row r="28" spans="1:5">
      <c r="A28" s="44"/>
      <c r="B28" s="48" t="s">
        <v>44</v>
      </c>
      <c r="C28" s="49" t="s">
        <v>45</v>
      </c>
      <c r="D28" s="50">
        <v>1746</v>
      </c>
      <c r="E28">
        <v>14</v>
      </c>
    </row>
    <row r="29" spans="2:5">
      <c r="B29" s="48" t="s">
        <v>44</v>
      </c>
      <c r="C29" s="49" t="s">
        <v>45</v>
      </c>
      <c r="D29" s="50">
        <v>1746</v>
      </c>
      <c r="E29">
        <v>14</v>
      </c>
    </row>
    <row r="30" spans="1:5">
      <c r="A30" s="44"/>
      <c r="B30" s="51" t="s">
        <v>44</v>
      </c>
      <c r="C30" s="52" t="s">
        <v>46</v>
      </c>
      <c r="D30" s="53">
        <v>2382</v>
      </c>
      <c r="E30">
        <v>15</v>
      </c>
    </row>
    <row r="31" spans="2:5">
      <c r="B31" s="51" t="s">
        <v>44</v>
      </c>
      <c r="C31" s="52" t="s">
        <v>46</v>
      </c>
      <c r="D31" s="53">
        <v>2382</v>
      </c>
      <c r="E31">
        <v>15</v>
      </c>
    </row>
    <row r="32" spans="1:5">
      <c r="A32" s="44"/>
      <c r="B32" s="51" t="s">
        <v>47</v>
      </c>
      <c r="C32" s="52" t="s">
        <v>48</v>
      </c>
      <c r="D32" s="53">
        <v>1120</v>
      </c>
      <c r="E32">
        <v>16</v>
      </c>
    </row>
    <row r="33" spans="2:5">
      <c r="B33" s="51" t="s">
        <v>47</v>
      </c>
      <c r="C33" s="52" t="s">
        <v>48</v>
      </c>
      <c r="D33" s="53">
        <v>1120</v>
      </c>
      <c r="E33">
        <v>16</v>
      </c>
    </row>
  </sheetData>
  <sortState ref="A2:E33">
    <sortCondition ref="E2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F4" sqref="F4:G4"/>
    </sheetView>
  </sheetViews>
  <sheetFormatPr defaultColWidth="9" defaultRowHeight="13.5"/>
  <cols>
    <col min="1" max="1" width="20" style="1" customWidth="1"/>
    <col min="2" max="8" width="9" style="1"/>
    <col min="9" max="9" width="7.75" style="1" customWidth="1"/>
    <col min="10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45839</v>
      </c>
      <c r="G3" s="5"/>
      <c r="H3" s="6"/>
      <c r="I3" s="24"/>
      <c r="J3" s="24"/>
      <c r="K3" s="24"/>
      <c r="L3" s="24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49</v>
      </c>
      <c r="G4" s="7"/>
      <c r="H4" s="8"/>
      <c r="I4" s="8"/>
      <c r="J4" s="8"/>
      <c r="K4" s="25"/>
      <c r="L4" s="25"/>
      <c r="M4" s="25"/>
    </row>
    <row r="5" s="1" customFormat="1" ht="25.5" spans="1:12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6" t="s">
        <v>13</v>
      </c>
      <c r="J5" s="27" t="s">
        <v>14</v>
      </c>
      <c r="K5" s="27" t="s">
        <v>15</v>
      </c>
      <c r="L5" s="10" t="s">
        <v>16</v>
      </c>
    </row>
    <row r="6" s="1" customFormat="1" ht="30" spans="1:12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28" t="s">
        <v>24</v>
      </c>
      <c r="J6" s="29" t="s">
        <v>25</v>
      </c>
      <c r="K6" s="29" t="s">
        <v>26</v>
      </c>
      <c r="L6" s="30" t="s">
        <v>27</v>
      </c>
    </row>
    <row r="7" s="1" customFormat="1" ht="15" spans="1:12">
      <c r="A7" s="19" t="s">
        <v>28</v>
      </c>
      <c r="B7" s="32" t="s">
        <v>29</v>
      </c>
      <c r="C7" s="33" t="s">
        <v>42</v>
      </c>
      <c r="D7" s="33" t="s">
        <v>43</v>
      </c>
      <c r="E7" s="34"/>
      <c r="F7" s="35">
        <v>4847</v>
      </c>
      <c r="G7" s="23">
        <f>F7*0.02</f>
        <v>96.94</v>
      </c>
      <c r="H7" s="23">
        <f>F7+G7</f>
        <v>4943.94</v>
      </c>
      <c r="I7" s="31">
        <v>45658</v>
      </c>
      <c r="J7" s="19"/>
      <c r="K7" s="19"/>
      <c r="L7" s="19" t="s">
        <v>50</v>
      </c>
    </row>
    <row r="8" s="1" customFormat="1" ht="15" spans="1:12">
      <c r="A8" s="19"/>
      <c r="B8" s="32"/>
      <c r="C8" s="33" t="s">
        <v>42</v>
      </c>
      <c r="D8" s="33" t="s">
        <v>43</v>
      </c>
      <c r="E8" s="34"/>
      <c r="F8" s="35">
        <v>4847</v>
      </c>
      <c r="G8" s="23">
        <f>F8*0.02</f>
        <v>96.94</v>
      </c>
      <c r="H8" s="23">
        <f>F8+G8</f>
        <v>4943.94</v>
      </c>
      <c r="I8" s="31"/>
      <c r="J8" s="19"/>
      <c r="K8" s="19"/>
      <c r="L8" s="19"/>
    </row>
    <row r="9" s="1" customFormat="1" ht="15" spans="1:12">
      <c r="A9" s="19" t="s">
        <v>38</v>
      </c>
      <c r="B9" s="19"/>
      <c r="C9" s="19"/>
      <c r="D9" s="19"/>
      <c r="E9" s="19"/>
      <c r="F9" s="23">
        <f>SUM(F7:F8)</f>
        <v>9694</v>
      </c>
      <c r="G9" s="23">
        <f>F9*0.02</f>
        <v>193.88</v>
      </c>
      <c r="H9" s="23">
        <f>F9+G9</f>
        <v>9887.88</v>
      </c>
      <c r="I9" s="19"/>
      <c r="J9" s="19"/>
      <c r="K9" s="19"/>
      <c r="L9" s="19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" right="0.7" top="0.75" bottom="0.75" header="0.3" footer="0.3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F4" sqref="F4:G4"/>
    </sheetView>
  </sheetViews>
  <sheetFormatPr defaultColWidth="9" defaultRowHeight="13.5"/>
  <cols>
    <col min="1" max="1" width="20" style="1" customWidth="1"/>
    <col min="2" max="8" width="9" style="1"/>
    <col min="9" max="9" width="7.75" style="1" customWidth="1"/>
    <col min="10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45839</v>
      </c>
      <c r="G3" s="5"/>
      <c r="H3" s="6"/>
      <c r="I3" s="24"/>
      <c r="J3" s="24"/>
      <c r="K3" s="24"/>
      <c r="L3" s="24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51</v>
      </c>
      <c r="G4" s="7"/>
      <c r="H4" s="8"/>
      <c r="I4" s="8"/>
      <c r="J4" s="8"/>
      <c r="K4" s="25"/>
      <c r="L4" s="25"/>
      <c r="M4" s="25"/>
    </row>
    <row r="5" s="1" customFormat="1" ht="25.5" spans="1:12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6" t="s">
        <v>13</v>
      </c>
      <c r="J5" s="27" t="s">
        <v>14</v>
      </c>
      <c r="K5" s="27" t="s">
        <v>15</v>
      </c>
      <c r="L5" s="10" t="s">
        <v>16</v>
      </c>
    </row>
    <row r="6" s="1" customFormat="1" ht="30" spans="1:12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28" t="s">
        <v>24</v>
      </c>
      <c r="J6" s="29" t="s">
        <v>25</v>
      </c>
      <c r="K6" s="29" t="s">
        <v>26</v>
      </c>
      <c r="L6" s="30" t="s">
        <v>27</v>
      </c>
    </row>
    <row r="7" s="1" customFormat="1" ht="15" spans="1:12">
      <c r="A7" s="19" t="s">
        <v>28</v>
      </c>
      <c r="B7" s="19" t="s">
        <v>29</v>
      </c>
      <c r="C7" s="20" t="s">
        <v>44</v>
      </c>
      <c r="D7" s="20" t="s">
        <v>45</v>
      </c>
      <c r="E7" s="19"/>
      <c r="F7" s="21">
        <v>1746</v>
      </c>
      <c r="G7" s="22">
        <f t="shared" ref="G7:G13" si="0">F7*0.02</f>
        <v>34.92</v>
      </c>
      <c r="H7" s="22">
        <f t="shared" ref="H7:H13" si="1">F7+G7</f>
        <v>1780.92</v>
      </c>
      <c r="I7" s="31">
        <v>45658</v>
      </c>
      <c r="J7" s="19"/>
      <c r="K7" s="19"/>
      <c r="L7" s="19" t="s">
        <v>50</v>
      </c>
    </row>
    <row r="8" s="1" customFormat="1" ht="15" spans="1:12">
      <c r="A8" s="19"/>
      <c r="B8" s="19"/>
      <c r="C8" s="20" t="s">
        <v>44</v>
      </c>
      <c r="D8" s="20" t="s">
        <v>45</v>
      </c>
      <c r="E8" s="19"/>
      <c r="F8" s="21">
        <v>1746</v>
      </c>
      <c r="G8" s="22">
        <f t="shared" si="0"/>
        <v>34.92</v>
      </c>
      <c r="H8" s="22">
        <f t="shared" si="1"/>
        <v>1780.92</v>
      </c>
      <c r="I8" s="31"/>
      <c r="J8" s="19"/>
      <c r="K8" s="19"/>
      <c r="L8" s="19"/>
    </row>
    <row r="9" s="1" customFormat="1" ht="15" spans="1:12">
      <c r="A9" s="19"/>
      <c r="B9" s="19"/>
      <c r="C9" s="20" t="s">
        <v>44</v>
      </c>
      <c r="D9" s="20" t="s">
        <v>46</v>
      </c>
      <c r="E9" s="19"/>
      <c r="F9" s="21">
        <v>2382</v>
      </c>
      <c r="G9" s="22">
        <f t="shared" si="0"/>
        <v>47.64</v>
      </c>
      <c r="H9" s="22">
        <f t="shared" si="1"/>
        <v>2429.64</v>
      </c>
      <c r="I9" s="31"/>
      <c r="J9" s="19"/>
      <c r="K9" s="19"/>
      <c r="L9" s="19"/>
    </row>
    <row r="10" s="1" customFormat="1" ht="15" spans="1:12">
      <c r="A10" s="19"/>
      <c r="B10" s="19"/>
      <c r="C10" s="20" t="s">
        <v>44</v>
      </c>
      <c r="D10" s="20" t="s">
        <v>46</v>
      </c>
      <c r="E10" s="19"/>
      <c r="F10" s="21">
        <v>2382</v>
      </c>
      <c r="G10" s="22">
        <f t="shared" si="0"/>
        <v>47.64</v>
      </c>
      <c r="H10" s="22">
        <f t="shared" si="1"/>
        <v>2429.64</v>
      </c>
      <c r="I10" s="31"/>
      <c r="J10" s="19"/>
      <c r="K10" s="19"/>
      <c r="L10" s="19"/>
    </row>
    <row r="11" s="1" customFormat="1" ht="15" spans="1:12">
      <c r="A11" s="19"/>
      <c r="B11" s="19"/>
      <c r="C11" s="20" t="s">
        <v>47</v>
      </c>
      <c r="D11" s="20" t="s">
        <v>48</v>
      </c>
      <c r="E11" s="19"/>
      <c r="F11" s="21">
        <v>1120</v>
      </c>
      <c r="G11" s="22">
        <f t="shared" si="0"/>
        <v>22.4</v>
      </c>
      <c r="H11" s="22">
        <f t="shared" si="1"/>
        <v>1142.4</v>
      </c>
      <c r="I11" s="31"/>
      <c r="J11" s="19"/>
      <c r="K11" s="19"/>
      <c r="L11" s="19"/>
    </row>
    <row r="12" s="1" customFormat="1" ht="15" spans="1:12">
      <c r="A12" s="19"/>
      <c r="B12" s="19"/>
      <c r="C12" s="20" t="s">
        <v>47</v>
      </c>
      <c r="D12" s="20" t="s">
        <v>48</v>
      </c>
      <c r="E12" s="19"/>
      <c r="F12" s="21">
        <v>1120</v>
      </c>
      <c r="G12" s="22">
        <f t="shared" si="0"/>
        <v>22.4</v>
      </c>
      <c r="H12" s="22">
        <f t="shared" si="1"/>
        <v>1142.4</v>
      </c>
      <c r="I12" s="31"/>
      <c r="J12" s="19"/>
      <c r="K12" s="19"/>
      <c r="L12" s="19"/>
    </row>
    <row r="13" s="1" customFormat="1" ht="15" spans="1:12">
      <c r="A13" s="19" t="s">
        <v>38</v>
      </c>
      <c r="B13" s="19"/>
      <c r="C13" s="19"/>
      <c r="D13" s="19"/>
      <c r="E13" s="19"/>
      <c r="F13" s="23">
        <f>SUM(F7:F12)</f>
        <v>10496</v>
      </c>
      <c r="G13" s="23">
        <f t="shared" si="0"/>
        <v>209.92</v>
      </c>
      <c r="H13" s="23">
        <f t="shared" si="1"/>
        <v>10705.92</v>
      </c>
      <c r="I13" s="19"/>
      <c r="J13" s="19"/>
      <c r="K13" s="19"/>
      <c r="L13" s="19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迅发制衣</vt:lpstr>
      <vt:lpstr>Sheet2</vt:lpstr>
      <vt:lpstr>张集矿融帅服饰有限公司</vt:lpstr>
      <vt:lpstr>远凡服饰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2025-07-01T13:03:19Z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56F8127826F54494B195049ADC9B393A_12</vt:lpwstr>
  </property>
</Properties>
</file>