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<sst xmlns="http://schemas.openxmlformats.org/spreadsheetml/2006/main" count="127" uniqueCount="74">
  <si>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</si>
  <si>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</si>
  <si>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</si>
  <si>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</si>
  <si>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SF3197362448027</t>
  </si>
  <si>
    <t xml:space="preserve">202610988X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</si>
  <si>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</si>
  <si>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</si>
  <si>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</si>
  <si>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</si>
  <si>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</si>
  <si>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</si>
  <si>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</si>
  <si>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</si>
  <si>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</si>
  <si>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</si>
  <si>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</si>
  <si>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</si>
  <si>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</si>
  <si>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</si>
  <si>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</si>
  <si>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</si>
  <si>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</si>
  <si>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</si>
  <si>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</si>
  <si>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</si>
  <si>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</si>
  <si>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</si>
  <si>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</si>
  <si>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</si>
  <si>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82548-01
82549-01
82550-01
83415-01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</si>
  <si>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</si>
  <si>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5863-008</t>
  </si>
  <si>
    <t>122</t>
  </si>
  <si>
    <t>XS</t>
  </si>
  <si>
    <t>1/2</t>
  </si>
  <si>
    <t>21.7</t>
  </si>
  <si>
    <t>22.1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</si>
  <si>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</si>
  <si>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</si>
  <si>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</si>
  <si>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</si>
  <si>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</si>
  <si>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</si>
  <si>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</si>
  <si>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</si>
  <si>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82551-01
82548-01
82549-01
82550-01</t>
  </si>
  <si>
    <t>829</t>
  </si>
  <si>
    <t>2/2</t>
  </si>
  <si>
    <t>23.6</t>
  </si>
  <si>
    <t>24</t>
  </si>
  <si>
    <t>合计</t>
  </si>
  <si>
    <r>
      <rPr>
        <sz val="14"/>
        <rFont val="Comic Sans MS"/>
        <charset val="0"/>
      </rPr>
      <t xml:space="preserve">Style: </t>
    </r>
  </si>
  <si>
    <t>BERSHKA 5863/008 BEATRICE</t>
  </si>
  <si>
    <t>BODY COLOR</t>
  </si>
  <si>
    <t>829-GRIS OSCU</t>
  </si>
  <si>
    <t>Construction:</t>
  </si>
  <si>
    <t>洗标</t>
  </si>
  <si>
    <t>Quantity</t>
  </si>
  <si>
    <t>125050pcs</t>
  </si>
  <si>
    <r>
      <rPr>
        <sz val="12"/>
        <rFont val="Comic Sans MS"/>
        <charset val="0"/>
      </rPr>
      <t>TO</t>
    </r>
    <r>
      <rPr>
        <sz val="12"/>
        <rFont val="宋体"/>
        <charset val="134"/>
      </rPr>
      <t>：</t>
    </r>
  </si>
  <si>
    <r>
      <rPr>
        <sz val="16"/>
        <color rgb="FF000000"/>
        <rFont val="Calibri"/>
        <charset val="0"/>
      </rPr>
      <t xml:space="preserve">Angelina  </t>
    </r>
    <r>
      <rPr>
        <sz val="16"/>
        <color indexed="8"/>
        <rFont val="宋体"/>
        <charset val="134"/>
      </rPr>
      <t>半岛</t>
    </r>
  </si>
  <si>
    <t>产地</t>
  </si>
  <si>
    <t>MADE IN CHINA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</si>
  <si>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22-BURGUNDY</t>
    </r>
  </si>
  <si>
    <t>115050pcs</t>
  </si>
  <si>
    <t>05863008122014</t>
  </si>
  <si>
    <t>05863008122021</t>
  </si>
  <si>
    <t>05863008122038</t>
  </si>
  <si>
    <t>05863008122045</t>
  </si>
  <si>
    <t>05863008829012</t>
  </si>
  <si>
    <t>05863008829029</t>
  </si>
  <si>
    <t>05863008829036</t>
  </si>
  <si>
    <t>05863008829043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</si>
</sst>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4">
    <font>
      <sz val="11"/>
      <color theme="1"/>
      <name val="宋体"/>
      <charset val="134"/>
      <scheme val="minor"/>
    </font>
    <font>
      <sz val="14"/>
      <name val="Comic Sans MS"/>
      <charset val="0"/>
    </font>
    <font>
      <sz val="14"/>
      <name val="宋体"/>
      <charset val="134"/>
    </font>
    <font>
      <sz val="14"/>
      <color rgb="FFFF0000"/>
      <name val="宋体"/>
      <charset val="134"/>
    </font>
    <font>
      <sz val="12"/>
      <name val="Comic Sans MS"/>
      <charset val="0"/>
    </font>
    <font>
      <sz val="16"/>
      <color rgb="FF000000"/>
      <name val="Calibri"/>
      <charset val="0"/>
    </font>
    <font>
      <sz val="12"/>
      <name val="宋体"/>
      <charset val="134"/>
    </font>
    <font>
      <sz val="28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9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4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49" applyFont="1" applyFill="1" applyBorder="1" applyAlignment="1">
      <alignment horizontal="center" vertical="center" wrapText="1"/>
    </xf>
    <xf numFmtId="178" fontId="17" fillId="0" borderId="1" xfId="49" applyNumberFormat="1" applyFont="1" applyFill="1" applyBorder="1" applyAlignment="1">
      <alignment horizontal="center" vertical="center" wrapText="1"/>
    </xf>
    <xf numFmtId="177" fontId="17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76" fontId="17" fillId="0" borderId="1" xfId="49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49" applyFont="1" applyFill="1" applyBorder="1" applyAlignment="1">
      <alignment horizontal="center" vertical="center" wrapText="1"/>
    </xf>
    <xf numFmtId="15" fontId="18" fillId="0" borderId="1" xfId="49" applyNumberFormat="1" applyFont="1" applyFill="1" applyBorder="1" applyAlignment="1">
      <alignment horizontal="center" vertical="center" wrapText="1"/>
    </xf>
    <xf numFmtId="49" fontId="18" fillId="0" borderId="1" xfId="49" applyNumberFormat="1" applyFont="1" applyFill="1" applyBorder="1" applyAlignment="1">
      <alignment horizontal="center" vertical="center" wrapText="1"/>
    </xf>
    <xf numFmtId="49" fontId="19" fillId="0" borderId="1" xfId="49" applyNumberFormat="1" applyFont="1" applyFill="1" applyBorder="1" applyAlignment="1">
      <alignment horizontal="center" vertical="center" wrapText="1"/>
    </xf>
    <xf numFmtId="177" fontId="19" fillId="0" borderId="1" xfId="49" applyNumberFormat="1" applyFont="1" applyFill="1" applyBorder="1" applyAlignment="1">
      <alignment horizontal="center" vertical="center" wrapText="1"/>
    </xf>
    <xf numFmtId="176" fontId="18" fillId="0" borderId="1" xfId="49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20" fillId="0" borderId="1" xfId="49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9" fontId="1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/>
    </xf>
    <xf numFmtId="176" fontId="21" fillId="0" borderId="0" xfId="0" applyNumberFormat="1" applyFont="1" applyFill="1" applyBorder="1" applyAlignment="1">
      <alignment horizontal="center" vertical="center"/>
    </xf>
    <xf numFmtId="49" fontId="21" fillId="0" borderId="5" xfId="0" applyNumberFormat="1" applyFont="1" applyFill="1" applyBorder="1" applyAlignment="1">
      <alignment horizontal="center" vertical="center" wrapText="1"/>
    </xf>
    <xf numFmtId="49" fontId="21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2</xdr:row>
      <xdr:rowOff>76200</xdr:rowOff>
    </xdr:from>
    <xdr:to>
      <xdr:col>11</xdr:col>
      <xdr:colOff>110490</xdr:colOff>
      <xdr:row>4</xdr:row>
      <xdr:rowOff>191135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10275" y="742950"/>
          <a:ext cx="3348990" cy="638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workbookViewId="0">
      <selection activeCell="R20" sqref="R20"/>
    </sheetView>
  </sheetViews>
  <sheetFormatPr defaultColWidth="9" defaultRowHeight="12.75"/>
  <cols>
    <col min="1" max="1" width="12.875" style="10" customWidth="1"/>
    <col min="2" max="2" width="27.5" style="10" customWidth="1"/>
    <col min="3" max="16384" width="9" style="10"/>
  </cols>
  <sheetData>
    <row r="1" s="9" customFormat="1" ht="26.25" spans="1:12">
      <c r="A1" s="11" t="s">
        <v>0</v>
      </c>
      <c r="B1" s="12"/>
      <c r="C1" s="12"/>
      <c r="D1" s="12"/>
      <c r="E1" s="12"/>
      <c r="F1" s="12"/>
      <c r="G1" s="12"/>
      <c r="H1" s="13"/>
      <c r="I1" s="12"/>
      <c r="J1" s="12"/>
      <c r="K1" s="12"/>
      <c r="L1" s="12"/>
    </row>
    <row r="2" s="9" customFormat="1" ht="26.25" spans="1:12">
      <c r="A2" s="14" t="s">
        <v>1</v>
      </c>
      <c r="B2" s="15"/>
      <c r="C2" s="15"/>
      <c r="D2" s="15"/>
      <c r="E2" s="15"/>
      <c r="F2" s="15"/>
      <c r="G2" s="15"/>
      <c r="H2" s="16"/>
      <c r="I2" s="15"/>
      <c r="J2" s="15"/>
      <c r="K2" s="15"/>
      <c r="L2" s="15"/>
    </row>
    <row r="3" s="9" customFormat="1" ht="26.25" spans="1:12">
      <c r="A3" s="17"/>
      <c r="B3" s="17"/>
      <c r="C3" s="17"/>
      <c r="D3" s="17" t="s">
        <v>2</v>
      </c>
      <c r="E3" s="18">
        <v>45838</v>
      </c>
      <c r="F3" s="18"/>
      <c r="G3" s="19"/>
      <c r="H3" s="20"/>
      <c r="I3" s="51"/>
      <c r="J3" s="52"/>
      <c r="K3" s="52"/>
      <c r="L3" s="17"/>
    </row>
    <row r="4" s="9" customFormat="1" ht="15" spans="1:12">
      <c r="A4" s="17"/>
      <c r="B4" s="17"/>
      <c r="C4" s="17"/>
      <c r="D4" s="21" t="s">
        <v>3</v>
      </c>
      <c r="E4" s="22" t="s">
        <v>4</v>
      </c>
      <c r="F4" s="23"/>
      <c r="G4" s="24"/>
      <c r="H4" s="25"/>
      <c r="I4" s="53"/>
      <c r="J4" s="54"/>
      <c r="K4" s="54"/>
      <c r="L4" s="53"/>
    </row>
    <row r="5" s="9" customFormat="1" ht="26.25" spans="1:12">
      <c r="A5" s="17"/>
      <c r="B5" s="21" t="s">
        <v>5</v>
      </c>
      <c r="C5" s="17"/>
      <c r="D5" s="17"/>
      <c r="E5" s="17"/>
      <c r="F5" s="17"/>
      <c r="G5" s="26"/>
      <c r="H5" s="20"/>
      <c r="I5" s="51"/>
      <c r="J5" s="52"/>
      <c r="K5" s="52"/>
      <c r="L5" s="17"/>
    </row>
    <row r="6" s="10" customFormat="1" ht="45" spans="1:12">
      <c r="A6" s="27" t="s">
        <v>6</v>
      </c>
      <c r="B6" s="28" t="s">
        <v>7</v>
      </c>
      <c r="C6" s="28" t="s">
        <v>8</v>
      </c>
      <c r="D6" s="29" t="s">
        <v>9</v>
      </c>
      <c r="E6" s="29" t="s">
        <v>10</v>
      </c>
      <c r="F6" s="30" t="s">
        <v>11</v>
      </c>
      <c r="G6" s="31" t="s">
        <v>12</v>
      </c>
      <c r="H6" s="32" t="s">
        <v>13</v>
      </c>
      <c r="I6" s="31" t="s">
        <v>14</v>
      </c>
      <c r="J6" s="31" t="s">
        <v>15</v>
      </c>
      <c r="K6" s="31" t="s">
        <v>16</v>
      </c>
      <c r="L6" s="28" t="s">
        <v>17</v>
      </c>
    </row>
    <row r="7" s="10" customFormat="1" ht="28.5" spans="1:12">
      <c r="A7" s="33" t="s">
        <v>18</v>
      </c>
      <c r="B7" s="34" t="s">
        <v>19</v>
      </c>
      <c r="C7" s="35" t="s">
        <v>20</v>
      </c>
      <c r="D7" s="36" t="s">
        <v>21</v>
      </c>
      <c r="E7" s="37" t="s">
        <v>22</v>
      </c>
      <c r="F7" s="38" t="s">
        <v>23</v>
      </c>
      <c r="G7" s="36" t="s">
        <v>24</v>
      </c>
      <c r="H7" s="39" t="s">
        <v>25</v>
      </c>
      <c r="I7" s="36" t="s">
        <v>26</v>
      </c>
      <c r="J7" s="36" t="s">
        <v>27</v>
      </c>
      <c r="K7" s="36" t="s">
        <v>28</v>
      </c>
      <c r="L7" s="34" t="s">
        <v>29</v>
      </c>
    </row>
    <row r="8" s="10" customFormat="1" ht="20" customHeight="1" spans="1:17">
      <c r="A8" s="40" t="s">
        <v>30</v>
      </c>
      <c r="B8" s="41" t="s">
        <v>31</v>
      </c>
      <c r="C8" s="42" t="s">
        <v>32</v>
      </c>
      <c r="D8" s="43" t="s">
        <v>33</v>
      </c>
      <c r="E8" s="44" t="s">
        <v>34</v>
      </c>
      <c r="F8" s="45">
        <v>4370</v>
      </c>
      <c r="G8" s="45">
        <f>F8*0.05</f>
        <v>218.5</v>
      </c>
      <c r="H8" s="45">
        <f>F8+G8</f>
        <v>4588.5</v>
      </c>
      <c r="I8" s="55" t="s">
        <v>35</v>
      </c>
      <c r="J8" s="56" t="s">
        <v>36</v>
      </c>
      <c r="K8" s="56" t="s">
        <v>37</v>
      </c>
      <c r="L8" s="56" t="s">
        <v>38</v>
      </c>
      <c r="M8" s="57"/>
      <c r="N8" s="57"/>
      <c r="O8" s="57"/>
      <c r="P8" s="57"/>
      <c r="Q8" s="60"/>
    </row>
    <row r="9" s="10" customFormat="1" ht="20" customHeight="1" spans="1:17">
      <c r="A9" s="40"/>
      <c r="B9" s="41"/>
      <c r="C9" s="42"/>
      <c r="D9" s="43"/>
      <c r="E9" s="44" t="s">
        <v>39</v>
      </c>
      <c r="F9" s="45">
        <v>8056</v>
      </c>
      <c r="G9" s="45">
        <f t="shared" ref="G9:G24" si="0">F9*0.05</f>
        <v>402.8</v>
      </c>
      <c r="H9" s="45">
        <f t="shared" ref="H9:H24" si="1">F9+G9</f>
        <v>8458.8</v>
      </c>
      <c r="I9" s="58"/>
      <c r="J9" s="59"/>
      <c r="K9" s="59"/>
      <c r="L9" s="59"/>
      <c r="M9" s="57"/>
      <c r="N9" s="57"/>
      <c r="O9" s="57"/>
      <c r="P9" s="57"/>
      <c r="Q9" s="60"/>
    </row>
    <row r="10" s="10" customFormat="1" ht="20" customHeight="1" spans="1:17">
      <c r="A10" s="40"/>
      <c r="B10" s="41"/>
      <c r="C10" s="42"/>
      <c r="D10" s="43"/>
      <c r="E10" s="44" t="s">
        <v>40</v>
      </c>
      <c r="F10" s="45">
        <v>7132</v>
      </c>
      <c r="G10" s="45">
        <f t="shared" si="0"/>
        <v>356.6</v>
      </c>
      <c r="H10" s="45">
        <f t="shared" si="1"/>
        <v>7488.6</v>
      </c>
      <c r="I10" s="58"/>
      <c r="J10" s="59"/>
      <c r="K10" s="59"/>
      <c r="L10" s="59"/>
      <c r="M10" s="57"/>
      <c r="N10" s="57"/>
      <c r="O10" s="57"/>
      <c r="P10" s="57"/>
      <c r="Q10" s="60"/>
    </row>
    <row r="11" s="10" customFormat="1" ht="20" customHeight="1" spans="1:17">
      <c r="A11" s="40"/>
      <c r="B11" s="41"/>
      <c r="C11" s="42"/>
      <c r="D11" s="43"/>
      <c r="E11" s="44" t="s">
        <v>41</v>
      </c>
      <c r="F11" s="45">
        <v>3452</v>
      </c>
      <c r="G11" s="45">
        <f t="shared" si="0"/>
        <v>172.6</v>
      </c>
      <c r="H11" s="45">
        <f t="shared" si="1"/>
        <v>3624.6</v>
      </c>
      <c r="I11" s="58"/>
      <c r="J11" s="59"/>
      <c r="K11" s="59"/>
      <c r="L11" s="59"/>
      <c r="M11" s="57"/>
      <c r="N11" s="57"/>
      <c r="O11" s="57"/>
      <c r="P11" s="57"/>
      <c r="Q11" s="60"/>
    </row>
    <row r="12" s="10" customFormat="1" ht="60" spans="1:17">
      <c r="A12" s="46" t="s">
        <v>30</v>
      </c>
      <c r="B12" s="41" t="s">
        <v>42</v>
      </c>
      <c r="C12" s="42" t="s">
        <v>32</v>
      </c>
      <c r="D12" s="43" t="s">
        <v>33</v>
      </c>
      <c r="E12" s="47"/>
      <c r="F12" s="48">
        <f>SUM(F8:F11)</f>
        <v>23010</v>
      </c>
      <c r="G12" s="45">
        <f t="shared" si="0"/>
        <v>1150.5</v>
      </c>
      <c r="H12" s="45">
        <f t="shared" si="1"/>
        <v>24160.5</v>
      </c>
      <c r="I12" s="58"/>
      <c r="J12" s="59"/>
      <c r="K12" s="59"/>
      <c r="L12" s="59"/>
      <c r="M12" s="60"/>
      <c r="N12" s="57"/>
      <c r="O12" s="60"/>
      <c r="P12" s="57"/>
      <c r="Q12" s="60"/>
    </row>
    <row r="13" s="10" customFormat="1" ht="60" spans="1:12">
      <c r="A13" s="46" t="s">
        <v>30</v>
      </c>
      <c r="B13" s="41" t="s">
        <v>43</v>
      </c>
      <c r="C13" s="42" t="s">
        <v>32</v>
      </c>
      <c r="D13" s="43" t="s">
        <v>33</v>
      </c>
      <c r="E13" s="47"/>
      <c r="F13" s="48">
        <f>SUM(F12:F12)</f>
        <v>23010</v>
      </c>
      <c r="G13" s="45">
        <f t="shared" si="0"/>
        <v>1150.5</v>
      </c>
      <c r="H13" s="45">
        <f t="shared" si="1"/>
        <v>24160.5</v>
      </c>
      <c r="I13" s="58"/>
      <c r="J13" s="59"/>
      <c r="K13" s="59"/>
      <c r="L13" s="59"/>
    </row>
    <row r="14" s="10" customFormat="1" ht="60" spans="1:12">
      <c r="A14" s="46" t="s">
        <v>30</v>
      </c>
      <c r="B14" s="41" t="s">
        <v>44</v>
      </c>
      <c r="C14" s="42" t="s">
        <v>32</v>
      </c>
      <c r="D14" s="43" t="s">
        <v>33</v>
      </c>
      <c r="E14" s="47"/>
      <c r="F14" s="48">
        <f>SUM(F13:F13)</f>
        <v>23010</v>
      </c>
      <c r="G14" s="45">
        <f t="shared" si="0"/>
        <v>1150.5</v>
      </c>
      <c r="H14" s="45">
        <f t="shared" si="1"/>
        <v>24160.5</v>
      </c>
      <c r="I14" s="58"/>
      <c r="J14" s="59"/>
      <c r="K14" s="59"/>
      <c r="L14" s="59"/>
    </row>
    <row r="15" s="10" customFormat="1" ht="60" spans="1:12">
      <c r="A15" s="46" t="s">
        <v>30</v>
      </c>
      <c r="B15" s="41" t="s">
        <v>45</v>
      </c>
      <c r="C15" s="42" t="s">
        <v>32</v>
      </c>
      <c r="D15" s="43" t="s">
        <v>33</v>
      </c>
      <c r="E15" s="47"/>
      <c r="F15" s="48">
        <f>SUM(F13:F13)</f>
        <v>23010</v>
      </c>
      <c r="G15" s="45">
        <f t="shared" si="0"/>
        <v>1150.5</v>
      </c>
      <c r="H15" s="45">
        <f t="shared" si="1"/>
        <v>24160.5</v>
      </c>
      <c r="I15" s="58"/>
      <c r="J15" s="59"/>
      <c r="K15" s="59"/>
      <c r="L15" s="59"/>
    </row>
    <row r="16" s="10" customFormat="1" ht="20" customHeight="1" spans="1:17">
      <c r="A16" s="40" t="s">
        <v>46</v>
      </c>
      <c r="B16" s="41" t="s">
        <v>31</v>
      </c>
      <c r="C16" s="42" t="s">
        <v>32</v>
      </c>
      <c r="D16" s="43" t="s">
        <v>47</v>
      </c>
      <c r="E16" s="44" t="s">
        <v>34</v>
      </c>
      <c r="F16" s="45">
        <v>4750</v>
      </c>
      <c r="G16" s="45">
        <f t="shared" si="0"/>
        <v>237.5</v>
      </c>
      <c r="H16" s="45">
        <f t="shared" si="1"/>
        <v>4987.5</v>
      </c>
      <c r="I16" s="55" t="s">
        <v>48</v>
      </c>
      <c r="J16" s="56" t="s">
        <v>49</v>
      </c>
      <c r="K16" s="56" t="s">
        <v>50</v>
      </c>
      <c r="L16" s="56" t="s">
        <v>38</v>
      </c>
      <c r="M16" s="57"/>
      <c r="N16" s="57"/>
      <c r="O16" s="57"/>
      <c r="P16" s="57"/>
      <c r="Q16" s="60"/>
    </row>
    <row r="17" s="10" customFormat="1" ht="20" customHeight="1" spans="1:17">
      <c r="A17" s="40"/>
      <c r="B17" s="41"/>
      <c r="C17" s="42"/>
      <c r="D17" s="43"/>
      <c r="E17" s="44" t="s">
        <v>39</v>
      </c>
      <c r="F17" s="45">
        <v>8756</v>
      </c>
      <c r="G17" s="45">
        <f t="shared" si="0"/>
        <v>437.8</v>
      </c>
      <c r="H17" s="45">
        <f t="shared" si="1"/>
        <v>9193.8</v>
      </c>
      <c r="I17" s="58"/>
      <c r="J17" s="59"/>
      <c r="K17" s="59"/>
      <c r="L17" s="59"/>
      <c r="M17" s="57"/>
      <c r="N17" s="57"/>
      <c r="O17" s="57"/>
      <c r="P17" s="57"/>
      <c r="Q17" s="60"/>
    </row>
    <row r="18" s="10" customFormat="1" ht="20" customHeight="1" spans="1:17">
      <c r="A18" s="40"/>
      <c r="B18" s="41"/>
      <c r="C18" s="42"/>
      <c r="D18" s="43"/>
      <c r="E18" s="44" t="s">
        <v>40</v>
      </c>
      <c r="F18" s="45">
        <v>7752</v>
      </c>
      <c r="G18" s="45">
        <f t="shared" si="0"/>
        <v>387.6</v>
      </c>
      <c r="H18" s="45">
        <f t="shared" si="1"/>
        <v>8139.6</v>
      </c>
      <c r="I18" s="58"/>
      <c r="J18" s="59"/>
      <c r="K18" s="59"/>
      <c r="L18" s="59"/>
      <c r="M18" s="57"/>
      <c r="N18" s="57"/>
      <c r="O18" s="57"/>
      <c r="P18" s="57"/>
      <c r="Q18" s="60"/>
    </row>
    <row r="19" s="10" customFormat="1" ht="20" customHeight="1" spans="1:17">
      <c r="A19" s="40"/>
      <c r="B19" s="41"/>
      <c r="C19" s="42"/>
      <c r="D19" s="43"/>
      <c r="E19" s="44" t="s">
        <v>41</v>
      </c>
      <c r="F19" s="45">
        <v>3752</v>
      </c>
      <c r="G19" s="45">
        <f t="shared" si="0"/>
        <v>187.6</v>
      </c>
      <c r="H19" s="45">
        <f t="shared" si="1"/>
        <v>3939.6</v>
      </c>
      <c r="I19" s="58"/>
      <c r="J19" s="59"/>
      <c r="K19" s="59"/>
      <c r="L19" s="59"/>
      <c r="M19" s="57"/>
      <c r="N19" s="57"/>
      <c r="O19" s="57"/>
      <c r="P19" s="57"/>
      <c r="Q19" s="60"/>
    </row>
    <row r="20" s="10" customFormat="1" ht="60" spans="1:17">
      <c r="A20" s="46" t="s">
        <v>46</v>
      </c>
      <c r="B20" s="41" t="s">
        <v>42</v>
      </c>
      <c r="C20" s="42" t="s">
        <v>32</v>
      </c>
      <c r="D20" s="43" t="s">
        <v>47</v>
      </c>
      <c r="E20" s="47"/>
      <c r="F20" s="48">
        <f>SUM(F16:F19)</f>
        <v>25010</v>
      </c>
      <c r="G20" s="45">
        <f t="shared" si="0"/>
        <v>1250.5</v>
      </c>
      <c r="H20" s="45">
        <f t="shared" si="1"/>
        <v>26260.5</v>
      </c>
      <c r="I20" s="58"/>
      <c r="J20" s="59"/>
      <c r="K20" s="59"/>
      <c r="L20" s="59"/>
      <c r="M20" s="60"/>
      <c r="N20" s="57"/>
      <c r="O20" s="60"/>
      <c r="P20" s="57"/>
      <c r="Q20" s="60"/>
    </row>
    <row r="21" s="10" customFormat="1" ht="60" spans="1:17">
      <c r="A21" s="46" t="s">
        <v>46</v>
      </c>
      <c r="B21" s="41" t="s">
        <v>43</v>
      </c>
      <c r="C21" s="42" t="s">
        <v>32</v>
      </c>
      <c r="D21" s="43" t="s">
        <v>47</v>
      </c>
      <c r="E21" s="47"/>
      <c r="F21" s="48">
        <f>SUM(F20:F20)</f>
        <v>25010</v>
      </c>
      <c r="G21" s="45">
        <f t="shared" si="0"/>
        <v>1250.5</v>
      </c>
      <c r="H21" s="45">
        <f t="shared" si="1"/>
        <v>26260.5</v>
      </c>
      <c r="I21" s="58"/>
      <c r="J21" s="59"/>
      <c r="K21" s="59"/>
      <c r="L21" s="59"/>
      <c r="P21" s="57"/>
      <c r="Q21" s="60"/>
    </row>
    <row r="22" s="10" customFormat="1" ht="60" spans="1:12">
      <c r="A22" s="46" t="s">
        <v>46</v>
      </c>
      <c r="B22" s="41" t="s">
        <v>44</v>
      </c>
      <c r="C22" s="42" t="s">
        <v>32</v>
      </c>
      <c r="D22" s="43" t="s">
        <v>47</v>
      </c>
      <c r="E22" s="47"/>
      <c r="F22" s="48">
        <f>SUM(F21:F21)</f>
        <v>25010</v>
      </c>
      <c r="G22" s="45">
        <f t="shared" si="0"/>
        <v>1250.5</v>
      </c>
      <c r="H22" s="45">
        <f t="shared" si="1"/>
        <v>26260.5</v>
      </c>
      <c r="I22" s="58"/>
      <c r="J22" s="59"/>
      <c r="K22" s="59"/>
      <c r="L22" s="59"/>
    </row>
    <row r="23" s="10" customFormat="1" ht="60" spans="1:12">
      <c r="A23" s="46" t="s">
        <v>46</v>
      </c>
      <c r="B23" s="41" t="s">
        <v>45</v>
      </c>
      <c r="C23" s="42" t="s">
        <v>32</v>
      </c>
      <c r="D23" s="43" t="s">
        <v>47</v>
      </c>
      <c r="E23" s="47"/>
      <c r="F23" s="48">
        <f>SUM(F21:F21)</f>
        <v>25010</v>
      </c>
      <c r="G23" s="45">
        <f t="shared" si="0"/>
        <v>1250.5</v>
      </c>
      <c r="H23" s="45">
        <f t="shared" si="1"/>
        <v>26260.5</v>
      </c>
      <c r="I23" s="58"/>
      <c r="J23" s="59"/>
      <c r="K23" s="59"/>
      <c r="L23" s="59"/>
    </row>
    <row r="24" s="10" customFormat="1" ht="15" spans="1:12">
      <c r="A24" s="49" t="s">
        <v>51</v>
      </c>
      <c r="B24" s="50"/>
      <c r="C24" s="50"/>
      <c r="D24" s="43"/>
      <c r="E24" s="50"/>
      <c r="F24" s="42">
        <f>SUM(F8:F23)</f>
        <v>240100</v>
      </c>
      <c r="G24" s="45">
        <f t="shared" si="0"/>
        <v>12005</v>
      </c>
      <c r="H24" s="45">
        <f t="shared" si="1"/>
        <v>252105</v>
      </c>
      <c r="I24" s="61"/>
      <c r="J24" s="61"/>
      <c r="K24" s="61"/>
      <c r="L24" s="61"/>
    </row>
  </sheetData>
  <mergeCells count="20">
    <mergeCell ref="A1:L1"/>
    <mergeCell ref="A2:L2"/>
    <mergeCell ref="E3:F3"/>
    <mergeCell ref="E4:F4"/>
    <mergeCell ref="A8:A11"/>
    <mergeCell ref="A16:A19"/>
    <mergeCell ref="B8:B11"/>
    <mergeCell ref="B16:B19"/>
    <mergeCell ref="C8:C11"/>
    <mergeCell ref="C16:C19"/>
    <mergeCell ref="D8:D11"/>
    <mergeCell ref="D16:D19"/>
    <mergeCell ref="I8:I15"/>
    <mergeCell ref="I16:I23"/>
    <mergeCell ref="J8:J15"/>
    <mergeCell ref="J16:J23"/>
    <mergeCell ref="K8:K15"/>
    <mergeCell ref="K16:K23"/>
    <mergeCell ref="L8:L15"/>
    <mergeCell ref="L16:L23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"/>
  <sheetViews>
    <sheetView topLeftCell="A8" workbookViewId="0">
      <selection activeCell="A33" sqref="A33"/>
    </sheetView>
  </sheetViews>
  <sheetFormatPr defaultColWidth="9" defaultRowHeight="13.5" outlineLevelCol="1"/>
  <cols>
    <col min="1" max="1" width="34.125" customWidth="1"/>
    <col min="2" max="2" width="38.25" customWidth="1"/>
  </cols>
  <sheetData>
    <row r="1" ht="65" customHeight="1" spans="1:2">
      <c r="A1" s="1" t="s">
        <v>52</v>
      </c>
      <c r="B1" s="2" t="s">
        <v>53</v>
      </c>
    </row>
    <row r="2" ht="65" customHeight="1" spans="1:2">
      <c r="A2" s="1" t="s">
        <v>54</v>
      </c>
      <c r="B2" s="2" t="s">
        <v>55</v>
      </c>
    </row>
    <row r="3" ht="65" customHeight="1" spans="1:2">
      <c r="A3" s="1" t="s">
        <v>56</v>
      </c>
      <c r="B3" s="3" t="s">
        <v>57</v>
      </c>
    </row>
    <row r="4" ht="65" customHeight="1" spans="1:2">
      <c r="A4" s="1" t="s">
        <v>58</v>
      </c>
      <c r="B4" s="4" t="s">
        <v>59</v>
      </c>
    </row>
    <row r="5" ht="65" customHeight="1" spans="1:2">
      <c r="A5" s="5" t="s">
        <v>60</v>
      </c>
      <c r="B5" s="6" t="s">
        <v>61</v>
      </c>
    </row>
    <row r="6" ht="65" customHeight="1" spans="1:2">
      <c r="A6" s="7" t="s">
        <v>62</v>
      </c>
      <c r="B6" s="8" t="s">
        <v>63</v>
      </c>
    </row>
    <row r="8" ht="71" customHeight="1" spans="1:2">
      <c r="A8" s="1" t="s">
        <v>52</v>
      </c>
      <c r="B8" s="2" t="s">
        <v>53</v>
      </c>
    </row>
    <row r="9" ht="71" customHeight="1" spans="1:2">
      <c r="A9" s="1" t="s">
        <v>54</v>
      </c>
      <c r="B9" s="2" t="s">
        <v>64</v>
      </c>
    </row>
    <row r="10" ht="71" customHeight="1" spans="1:2">
      <c r="A10" s="1" t="s">
        <v>56</v>
      </c>
      <c r="B10" s="3" t="s">
        <v>57</v>
      </c>
    </row>
    <row r="11" ht="71" customHeight="1" spans="1:2">
      <c r="A11" s="1" t="s">
        <v>58</v>
      </c>
      <c r="B11" s="4" t="s">
        <v>65</v>
      </c>
    </row>
    <row r="12" ht="71" customHeight="1" spans="1:2">
      <c r="A12" s="5" t="s">
        <v>60</v>
      </c>
      <c r="B12" s="6" t="s">
        <v>61</v>
      </c>
    </row>
    <row r="13" ht="71" customHeight="1" spans="1:2">
      <c r="A13" s="7" t="s">
        <v>62</v>
      </c>
      <c r="B13" s="8" t="s">
        <v>63</v>
      </c>
    </row>
    <row r="16" spans="1:1">
      <c r="A16" s="62" t="s">
        <v>66</v>
      </c>
    </row>
    <row r="17" spans="1:1">
      <c r="A17" s="62" t="s">
        <v>67</v>
      </c>
    </row>
    <row r="18" spans="1:1">
      <c r="A18" s="62" t="s">
        <v>68</v>
      </c>
    </row>
    <row r="19" spans="1:1">
      <c r="A19" s="62" t="s">
        <v>68</v>
      </c>
    </row>
    <row r="20" spans="1:1">
      <c r="A20" s="62" t="s">
        <v>66</v>
      </c>
    </row>
    <row r="21" spans="1:1">
      <c r="A21" s="62" t="s">
        <v>67</v>
      </c>
    </row>
    <row r="22" spans="1:1">
      <c r="A22" s="62" t="s">
        <v>68</v>
      </c>
    </row>
    <row r="23" spans="1:1">
      <c r="A23" s="62" t="s">
        <v>69</v>
      </c>
    </row>
    <row r="25" spans="1:1">
      <c r="A25" s="62" t="s">
        <v>70</v>
      </c>
    </row>
    <row r="26" spans="1:1">
      <c r="A26" s="62" t="s">
        <v>71</v>
      </c>
    </row>
    <row r="27" spans="1:1">
      <c r="A27" s="62" t="s">
        <v>72</v>
      </c>
    </row>
    <row r="28" spans="1:1">
      <c r="A28" s="62" t="s">
        <v>73</v>
      </c>
    </row>
    <row r="29" spans="1:1">
      <c r="A29" s="62" t="s">
        <v>70</v>
      </c>
    </row>
    <row r="30" spans="1:1">
      <c r="A30" s="62" t="s">
        <v>71</v>
      </c>
    </row>
    <row r="31" spans="1:1">
      <c r="A31" s="62" t="s">
        <v>72</v>
      </c>
    </row>
    <row r="32" spans="1:1">
      <c r="A32" s="62" t="s">
        <v>73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2025-06-30T13:23:56Z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92DD58974C144D70AB70885073E21B09_12</vt:lpwstr>
  </property>
</Properties>
</file>