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<sst xmlns="http://schemas.openxmlformats.org/spreadsheetml/2006/main" count="136" uniqueCount="78">
  <si>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</si>
  <si>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</si>
  <si>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</si>
  <si>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</si>
  <si>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SF3187799827617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</si>
  <si>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</si>
  <si>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</si>
  <si>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</si>
  <si>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</si>
  <si>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</si>
  <si>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</si>
  <si>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</si>
  <si>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</si>
  <si>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</si>
  <si>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</si>
  <si>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</si>
  <si>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</si>
  <si>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</si>
  <si>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</si>
  <si>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</si>
  <si>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</si>
  <si>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</si>
  <si>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</si>
  <si>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</si>
  <si>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</si>
  <si>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</si>
  <si>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</si>
  <si>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</si>
  <si>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</si>
  <si>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81049-01
81050-01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</si>
  <si>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</si>
  <si>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7262-693</t>
  </si>
  <si>
    <t>500</t>
  </si>
  <si>
    <t>XS</t>
  </si>
  <si>
    <t>1/2</t>
  </si>
  <si>
    <t>13.5</t>
  </si>
  <si>
    <t>13.9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</si>
  <si>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</si>
  <si>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</si>
  <si>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</si>
  <si>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</si>
  <si>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</si>
  <si>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</si>
  <si>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</si>
  <si>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</si>
  <si>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</si>
  <si>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16</t>
  </si>
  <si>
    <t>16.4</t>
  </si>
  <si>
    <t>合计</t>
  </si>
  <si>
    <t>Factory name (工厂名称)</t>
  </si>
  <si>
    <t>PO. Number(订单号)</t>
  </si>
  <si>
    <t>Style Code.(款号)</t>
  </si>
  <si>
    <t>7262-693-500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</si>
  <si>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</si>
  <si>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</si>
  <si>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</si>
  <si>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</si>
  <si>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</si>
  <si>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</si>
  <si>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</si>
  <si>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</si>
  <si>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</si>
  <si>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13.9kg</t>
  </si>
  <si>
    <t>Made In China</t>
  </si>
  <si>
    <t>Net Weight（净重）</t>
  </si>
  <si>
    <t>13.5kg</t>
  </si>
  <si>
    <t>Remark（备注）</t>
  </si>
  <si>
    <t>7262-693-802</t>
  </si>
  <si>
    <t>16.4kg</t>
  </si>
  <si>
    <t>16kg</t>
  </si>
  <si>
    <t>07262693802016</t>
  </si>
  <si>
    <t>07262693500011</t>
  </si>
  <si>
    <t>07262693802023</t>
  </si>
  <si>
    <t>07262693500028</t>
  </si>
  <si>
    <t>07262693802030</t>
  </si>
  <si>
    <t>07262693500035</t>
  </si>
  <si>
    <t>07262693802047</t>
  </si>
  <si>
    <t>07262693500042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</si>
</sst>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57150</xdr:colOff>
      <xdr:row>3</xdr:row>
      <xdr:rowOff>142875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4001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133350</xdr:rowOff>
    </xdr:from>
    <xdr:to>
      <xdr:col>1</xdr:col>
      <xdr:colOff>1381125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495675"/>
          <a:ext cx="115252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18</xdr:row>
      <xdr:rowOff>238125</xdr:rowOff>
    </xdr:from>
    <xdr:to>
      <xdr:col>1</xdr:col>
      <xdr:colOff>1419225</xdr:colOff>
      <xdr:row>18</xdr:row>
      <xdr:rowOff>1123950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90750" y="9429750"/>
          <a:ext cx="11906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S18" sqref="S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4300</v>
      </c>
      <c r="G8" s="53">
        <f>F8*0.05</f>
        <v>215</v>
      </c>
      <c r="H8" s="53">
        <f>F8+G8</f>
        <v>4515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7270</v>
      </c>
      <c r="G9" s="53">
        <f t="shared" ref="G9:G22" si="0">F9*0.05</f>
        <v>363.5</v>
      </c>
      <c r="H9" s="53">
        <f t="shared" ref="H9:H22" si="1">F9+G9</f>
        <v>7633.5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4570</v>
      </c>
      <c r="G10" s="53">
        <f t="shared" si="0"/>
        <v>228.5</v>
      </c>
      <c r="H10" s="53">
        <f t="shared" si="1"/>
        <v>4798.5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1715</v>
      </c>
      <c r="G11" s="53">
        <f t="shared" si="0"/>
        <v>85.75</v>
      </c>
      <c r="H11" s="53">
        <f t="shared" si="1"/>
        <v>1800.75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17855</v>
      </c>
      <c r="G12" s="53">
        <f t="shared" si="0"/>
        <v>892.75</v>
      </c>
      <c r="H12" s="53">
        <f t="shared" si="1"/>
        <v>18747.75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17855</v>
      </c>
      <c r="G13" s="53">
        <f t="shared" si="0"/>
        <v>892.75</v>
      </c>
      <c r="H13" s="53">
        <f t="shared" si="1"/>
        <v>18747.75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17855</v>
      </c>
      <c r="G14" s="53">
        <f t="shared" si="0"/>
        <v>892.75</v>
      </c>
      <c r="H14" s="53">
        <f t="shared" si="1"/>
        <v>18747.75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5060</v>
      </c>
      <c r="G15" s="53">
        <f t="shared" si="0"/>
        <v>253</v>
      </c>
      <c r="H15" s="53">
        <f t="shared" si="1"/>
        <v>5313</v>
      </c>
      <c r="I15" s="62" t="s">
        <v>45</v>
      </c>
      <c r="J15" s="63" t="s">
        <v>46</v>
      </c>
      <c r="K15" s="63" t="s">
        <v>47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8552</v>
      </c>
      <c r="G16" s="53">
        <f t="shared" si="0"/>
        <v>427.6</v>
      </c>
      <c r="H16" s="53">
        <f t="shared" si="1"/>
        <v>8979.6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5378</v>
      </c>
      <c r="G17" s="53">
        <f t="shared" si="0"/>
        <v>268.9</v>
      </c>
      <c r="H17" s="53">
        <f t="shared" si="1"/>
        <v>5646.9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2018</v>
      </c>
      <c r="G18" s="53">
        <f t="shared" si="0"/>
        <v>100.9</v>
      </c>
      <c r="H18" s="53">
        <f t="shared" si="1"/>
        <v>2118.9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21008</v>
      </c>
      <c r="G19" s="53">
        <f t="shared" si="0"/>
        <v>1050.4</v>
      </c>
      <c r="H19" s="53">
        <f t="shared" si="1"/>
        <v>22058.4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21008</v>
      </c>
      <c r="G20" s="53">
        <f t="shared" si="0"/>
        <v>1050.4</v>
      </c>
      <c r="H20" s="53">
        <f t="shared" si="1"/>
        <v>22058.4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21008</v>
      </c>
      <c r="G21" s="53">
        <f t="shared" si="0"/>
        <v>1050.4</v>
      </c>
      <c r="H21" s="53">
        <f t="shared" si="1"/>
        <v>22058.4</v>
      </c>
      <c r="I21" s="65"/>
      <c r="J21" s="66"/>
      <c r="K21" s="66"/>
      <c r="L21" s="66"/>
    </row>
    <row r="22" s="19" customFormat="1" ht="15" spans="1:12">
      <c r="A22" s="56" t="s">
        <v>48</v>
      </c>
      <c r="B22" s="57"/>
      <c r="C22" s="57"/>
      <c r="D22" s="51"/>
      <c r="E22" s="57"/>
      <c r="F22" s="10">
        <f>SUM(F8:F21)</f>
        <v>155452</v>
      </c>
      <c r="G22" s="53">
        <f t="shared" si="0"/>
        <v>7772.6</v>
      </c>
      <c r="H22" s="53">
        <f t="shared" si="1"/>
        <v>163224.6</v>
      </c>
      <c r="I22" s="68"/>
      <c r="J22" s="68"/>
      <c r="K22" s="68"/>
      <c r="L22" s="68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4" workbookViewId="0">
      <selection activeCell="D34" sqref="D34"/>
    </sheetView>
  </sheetViews>
  <sheetFormatPr defaultColWidth="9" defaultRowHeight="13.5" outlineLevelCol="3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3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26" spans="3:4">
      <c r="C26" s="69" t="s">
        <v>70</v>
      </c>
      <c r="D26" s="69" t="s">
        <v>71</v>
      </c>
    </row>
    <row r="27" spans="3:4">
      <c r="C27" s="69" t="s">
        <v>72</v>
      </c>
      <c r="D27" s="69" t="s">
        <v>73</v>
      </c>
    </row>
    <row r="28" spans="3:4">
      <c r="C28" s="69" t="s">
        <v>74</v>
      </c>
      <c r="D28" s="69" t="s">
        <v>75</v>
      </c>
    </row>
    <row r="29" spans="3:4">
      <c r="C29" s="69" t="s">
        <v>76</v>
      </c>
      <c r="D29" s="69" t="s">
        <v>77</v>
      </c>
    </row>
    <row r="30" spans="3:4">
      <c r="C30" s="69" t="s">
        <v>70</v>
      </c>
      <c r="D30" s="69" t="s">
        <v>71</v>
      </c>
    </row>
    <row r="31" spans="3:4">
      <c r="C31" s="69" t="s">
        <v>72</v>
      </c>
      <c r="D31" s="69" t="s">
        <v>73</v>
      </c>
    </row>
    <row r="32" spans="3:4">
      <c r="C32" s="69" t="s">
        <v>74</v>
      </c>
      <c r="D32" s="69" t="s">
        <v>75</v>
      </c>
    </row>
    <row r="33" spans="3:4">
      <c r="C33" s="69" t="s">
        <v>76</v>
      </c>
      <c r="D33" s="69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E6C0362B1D02453288994E3CABF5C23A_12</vt:lpwstr>
  </property>
</Properties>
</file>