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165" windowHeight="1173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<sst xmlns="http://schemas.openxmlformats.org/spreadsheetml/2006/main" count="60" uniqueCount="50">
  <si>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</si>
  <si>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</si>
  <si>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</si>
  <si>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 xml:space="preserve">张超18565246327淇翎服饰有限公司广东省东莞市大朗镇大朗镇菜边村北坑七街3号   中通73561430277032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</si>
  <si>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</si>
  <si>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</si>
  <si>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</si>
  <si>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</si>
  <si>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</si>
  <si>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</si>
  <si>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</si>
  <si>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</si>
  <si>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</si>
  <si>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</si>
  <si>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</si>
  <si>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</si>
  <si>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</si>
  <si>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</si>
  <si>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</si>
  <si>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</si>
  <si>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</si>
  <si>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</si>
  <si>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</si>
  <si>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</si>
  <si>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P25062081</t>
  </si>
  <si>
    <t xml:space="preserve">21 AULTH09845                                     </t>
  </si>
  <si>
    <t>S25060879</t>
  </si>
  <si>
    <t xml:space="preserve">F7193AX                                                                                             </t>
  </si>
  <si>
    <t>26*16*11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</si>
  <si>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</si>
  <si>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 xml:space="preserve">21 AULBM10015                                     </t>
  </si>
  <si>
    <t>总计</t>
  </si>
  <si>
    <t>颜色</t>
  </si>
  <si>
    <t>尺码</t>
  </si>
  <si>
    <t>生产数</t>
  </si>
  <si>
    <t>尺码段</t>
  </si>
  <si>
    <t>PO号</t>
  </si>
  <si>
    <t>款号</t>
  </si>
  <si>
    <t>AR4 - ANTHRA</t>
  </si>
  <si>
    <t>S</t>
  </si>
  <si>
    <t>S-XXL</t>
  </si>
  <si>
    <t>1650052/1650053</t>
  </si>
  <si>
    <t>F7193AX</t>
  </si>
  <si>
    <t>M</t>
  </si>
  <si>
    <t>L</t>
  </si>
  <si>
    <t>XL</t>
  </si>
  <si>
    <t>XXL</t>
  </si>
  <si>
    <t>S-3XL</t>
  </si>
  <si>
    <t>3XL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</si>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</sst>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/>
    </xf>
    <xf numFmtId="1" fontId="14" fillId="0" borderId="4" xfId="0" applyNumberFormat="1" applyFont="1" applyBorder="1" applyAlignment="1">
      <alignment horizontal="center" vertical="center" wrapText="1"/>
    </xf>
    <xf numFmtId="0" fontId="14" fillId="0" borderId="4" xfId="0" applyNumberFormat="1" applyFont="1" applyBorder="1" applyAlignment="1">
      <alignment horizontal="center" vertical="center"/>
    </xf>
    <xf numFmtId="177" fontId="0" fillId="0" borderId="0" xfId="0" applyNumberFormat="1">
      <alignment vertical="center"/>
    </xf>
    <xf numFmtId="0" fontId="14" fillId="0" borderId="1" xfId="0" applyNumberFormat="1" applyFont="1" applyBorder="1" applyAlignment="1">
      <alignment horizont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tabSelected="1" workbookViewId="0">
      <selection activeCell="J18" sqref="J18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52" t="s">
        <v>10</v>
      </c>
      <c r="J6" s="5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53" t="s">
        <v>21</v>
      </c>
      <c r="J7" s="5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1206</v>
      </c>
      <c r="F8" s="30"/>
      <c r="G8" s="30">
        <v>1254</v>
      </c>
      <c r="H8" s="31">
        <v>1</v>
      </c>
      <c r="I8" s="30"/>
      <c r="J8" s="27">
        <v>3.4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330</v>
      </c>
      <c r="F9" s="30"/>
      <c r="G9" s="30">
        <v>337</v>
      </c>
      <c r="H9" s="34"/>
      <c r="I9" s="30"/>
      <c r="J9" s="32"/>
      <c r="K9" s="30"/>
    </row>
    <row r="10" ht="15" spans="1:11">
      <c r="A10" s="35"/>
      <c r="B10" s="36" t="s">
        <v>30</v>
      </c>
      <c r="C10" s="37"/>
      <c r="D10" s="37"/>
      <c r="E10" s="30">
        <v>1550</v>
      </c>
      <c r="F10" s="30"/>
      <c r="G10" s="30">
        <v>1600</v>
      </c>
      <c r="H10" s="38"/>
      <c r="I10" s="30"/>
      <c r="J10" s="35"/>
      <c r="K10" s="30"/>
    </row>
    <row r="11" spans="1:11">
      <c r="A11" s="30" t="s">
        <v>31</v>
      </c>
      <c r="B11" s="30"/>
      <c r="C11" s="30"/>
      <c r="D11" s="30"/>
      <c r="E11" s="39">
        <f>SUM(E8:E10)</f>
        <v>3086</v>
      </c>
      <c r="F11" s="39"/>
      <c r="G11" s="39">
        <f>SUM(G8:G10)</f>
        <v>3191</v>
      </c>
      <c r="H11" s="40">
        <f>SUM(H8:H10)</f>
        <v>1</v>
      </c>
      <c r="I11" s="39"/>
      <c r="J11" s="39">
        <f>SUM(J8:J10)</f>
        <v>3.4</v>
      </c>
      <c r="K11" s="30"/>
    </row>
    <row r="16" spans="1:7">
      <c r="A16" s="30" t="s">
        <v>32</v>
      </c>
      <c r="B16" s="30" t="s">
        <v>33</v>
      </c>
      <c r="C16" s="41" t="s">
        <v>17</v>
      </c>
      <c r="D16" s="42" t="s">
        <v>34</v>
      </c>
      <c r="E16" s="30" t="s">
        <v>35</v>
      </c>
      <c r="F16" s="30" t="s">
        <v>36</v>
      </c>
      <c r="G16" s="30" t="s">
        <v>37</v>
      </c>
    </row>
    <row r="17" ht="15" spans="1:7">
      <c r="A17" s="43" t="s">
        <v>38</v>
      </c>
      <c r="B17" s="44" t="s">
        <v>39</v>
      </c>
      <c r="C17" s="41">
        <v>86.32</v>
      </c>
      <c r="D17" s="42">
        <f t="shared" ref="D17:D27" si="0">C17*1.03+1</f>
        <v>89.9096</v>
      </c>
      <c r="E17" s="43" t="s">
        <v>40</v>
      </c>
      <c r="F17" s="43" t="s">
        <v>41</v>
      </c>
      <c r="G17" s="45" t="s">
        <v>42</v>
      </c>
    </row>
    <row r="18" ht="15" spans="1:7">
      <c r="A18" s="46"/>
      <c r="B18" s="44" t="s">
        <v>43</v>
      </c>
      <c r="C18" s="41">
        <v>258.96</v>
      </c>
      <c r="D18" s="42">
        <f t="shared" si="0"/>
        <v>267.7288</v>
      </c>
      <c r="E18" s="46"/>
      <c r="F18" s="46"/>
      <c r="G18" s="47"/>
    </row>
    <row r="19" ht="15" spans="1:7">
      <c r="A19" s="46"/>
      <c r="B19" s="44" t="s">
        <v>44</v>
      </c>
      <c r="C19" s="41">
        <v>258.96</v>
      </c>
      <c r="D19" s="42">
        <f t="shared" si="0"/>
        <v>267.7288</v>
      </c>
      <c r="E19" s="46"/>
      <c r="F19" s="46"/>
      <c r="G19" s="47"/>
    </row>
    <row r="20" ht="15" spans="1:7">
      <c r="A20" s="46"/>
      <c r="B20" s="44" t="s">
        <v>45</v>
      </c>
      <c r="C20" s="41">
        <v>172.64</v>
      </c>
      <c r="D20" s="42">
        <f t="shared" si="0"/>
        <v>178.8192</v>
      </c>
      <c r="E20" s="46"/>
      <c r="F20" s="46"/>
      <c r="G20" s="47"/>
    </row>
    <row r="21" ht="15" spans="1:7">
      <c r="A21" s="46"/>
      <c r="B21" s="44" t="s">
        <v>46</v>
      </c>
      <c r="C21" s="41">
        <v>86.32</v>
      </c>
      <c r="D21" s="42">
        <f t="shared" si="0"/>
        <v>89.9096</v>
      </c>
      <c r="E21" s="46"/>
      <c r="F21" s="46"/>
      <c r="G21" s="47"/>
    </row>
    <row r="22" ht="15" spans="1:7">
      <c r="A22" s="43" t="s">
        <v>38</v>
      </c>
      <c r="B22" s="44" t="s">
        <v>39</v>
      </c>
      <c r="C22" s="41">
        <v>34.32</v>
      </c>
      <c r="D22" s="42">
        <f t="shared" si="0"/>
        <v>36.3496</v>
      </c>
      <c r="E22" s="43" t="s">
        <v>47</v>
      </c>
      <c r="F22" s="43">
        <v>1650050</v>
      </c>
      <c r="G22" s="47"/>
    </row>
    <row r="23" ht="15" spans="1:7">
      <c r="A23" s="46"/>
      <c r="B23" s="44" t="s">
        <v>43</v>
      </c>
      <c r="C23" s="41">
        <v>68.64</v>
      </c>
      <c r="D23" s="42">
        <f t="shared" si="0"/>
        <v>71.6992</v>
      </c>
      <c r="E23" s="46"/>
      <c r="F23" s="46"/>
      <c r="G23" s="47"/>
    </row>
    <row r="24" ht="15" spans="1:7">
      <c r="A24" s="46"/>
      <c r="B24" s="44" t="s">
        <v>44</v>
      </c>
      <c r="C24" s="41">
        <v>102.96</v>
      </c>
      <c r="D24" s="42">
        <f t="shared" si="0"/>
        <v>107.0488</v>
      </c>
      <c r="E24" s="46"/>
      <c r="F24" s="46"/>
      <c r="G24" s="47"/>
    </row>
    <row r="25" ht="15" spans="1:7">
      <c r="A25" s="46"/>
      <c r="B25" s="44" t="s">
        <v>45</v>
      </c>
      <c r="C25" s="41">
        <v>68.64</v>
      </c>
      <c r="D25" s="42">
        <f t="shared" si="0"/>
        <v>71.6992</v>
      </c>
      <c r="E25" s="46"/>
      <c r="F25" s="46"/>
      <c r="G25" s="47"/>
    </row>
    <row r="26" ht="15" spans="1:7">
      <c r="A26" s="46"/>
      <c r="B26" s="44" t="s">
        <v>46</v>
      </c>
      <c r="C26" s="41">
        <v>34.32</v>
      </c>
      <c r="D26" s="42">
        <f t="shared" si="0"/>
        <v>36.3496</v>
      </c>
      <c r="E26" s="46"/>
      <c r="F26" s="46"/>
      <c r="G26" s="47"/>
    </row>
    <row r="27" ht="15" spans="1:7">
      <c r="A27" s="48"/>
      <c r="B27" s="44" t="s">
        <v>48</v>
      </c>
      <c r="C27" s="41">
        <v>34.32</v>
      </c>
      <c r="D27" s="42">
        <f t="shared" si="0"/>
        <v>36.3496</v>
      </c>
      <c r="E27" s="48"/>
      <c r="F27" s="48"/>
      <c r="G27" s="49"/>
    </row>
    <row r="28" spans="1:7">
      <c r="A28" s="30" t="s">
        <v>31</v>
      </c>
      <c r="B28" s="30"/>
      <c r="C28" s="41">
        <f>SUM(C17:C27)</f>
        <v>1206.4</v>
      </c>
      <c r="D28" s="42">
        <f>SUM(D17:D27)</f>
        <v>1253.592</v>
      </c>
      <c r="E28" s="30"/>
      <c r="F28" s="30"/>
      <c r="G28" s="30"/>
    </row>
    <row r="29" spans="3:4">
      <c r="C29" s="50"/>
      <c r="D29" s="50"/>
    </row>
    <row r="30" spans="3:4">
      <c r="C30" s="50"/>
      <c r="D30" s="50"/>
    </row>
    <row r="31" ht="15" spans="1:7">
      <c r="A31" s="30" t="s">
        <v>49</v>
      </c>
      <c r="B31" s="30"/>
      <c r="C31" s="41">
        <v>330</v>
      </c>
      <c r="D31" s="41">
        <f>C31*1.02</f>
        <v>336.6</v>
      </c>
      <c r="E31" s="30"/>
      <c r="F31" s="51">
        <v>1650051</v>
      </c>
      <c r="G31" s="30" t="s">
        <v>42</v>
      </c>
    </row>
  </sheetData>
  <mergeCells count="18">
    <mergeCell ref="A1:K1"/>
    <mergeCell ref="A2:D2"/>
    <mergeCell ref="E2:K2"/>
    <mergeCell ref="A8:A10"/>
    <mergeCell ref="A17:A21"/>
    <mergeCell ref="A22:A27"/>
    <mergeCell ref="C8:C10"/>
    <mergeCell ref="D8:D10"/>
    <mergeCell ref="E17:E21"/>
    <mergeCell ref="E22:E27"/>
    <mergeCell ref="F17:F21"/>
    <mergeCell ref="F22:F27"/>
    <mergeCell ref="G17:G27"/>
    <mergeCell ref="H8:H10"/>
    <mergeCell ref="J8:J10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2025-07-01T07:41:18Z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725A50CA5A8F4C0DAB482B49DED44557_13</vt:lpwstr>
  </property>
</Properties>
</file>