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<sst xmlns="http://schemas.openxmlformats.org/spreadsheetml/2006/main" count="125" uniqueCount="39">
  <si>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</si>
  <si>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</si>
  <si>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</si>
  <si>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</si>
  <si>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SF3199959585593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</si>
  <si>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</si>
  <si>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</si>
  <si>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</si>
  <si>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</si>
  <si>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</si>
  <si>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</si>
  <si>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</si>
  <si>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</si>
  <si>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</si>
  <si>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</si>
  <si>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</si>
  <si>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</si>
  <si>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</si>
  <si>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</si>
  <si>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</si>
  <si>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</si>
  <si>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</si>
  <si>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</si>
  <si>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</si>
  <si>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</si>
  <si>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</si>
  <si>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</si>
  <si>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</si>
  <si>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PO00061 ET090070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</si>
  <si>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</si>
  <si>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</si>
  <si>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</si>
  <si>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</si>
  <si>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SF3199950477959</t>
  </si>
  <si>
    <t>SF3199950650721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</si>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</sst>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14</xdr:row>
      <xdr:rowOff>116205</xdr:rowOff>
    </xdr:from>
    <xdr:to>
      <xdr:col>1</xdr:col>
      <xdr:colOff>295275</xdr:colOff>
      <xdr:row>15</xdr:row>
      <xdr:rowOff>295910</xdr:rowOff>
    </xdr:to>
    <xdr:pic>
      <xdr:nvPicPr>
        <xdr:cNvPr id="4" name="图片 3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33166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26</xdr:row>
      <xdr:rowOff>116205</xdr:rowOff>
    </xdr:from>
    <xdr:to>
      <xdr:col>1</xdr:col>
      <xdr:colOff>295275</xdr:colOff>
      <xdr:row>27</xdr:row>
      <xdr:rowOff>295910</xdr:rowOff>
    </xdr:to>
    <xdr:pic>
      <xdr:nvPicPr>
        <xdr:cNvPr id="6" name="图片 5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61741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486410</xdr:colOff>
      <xdr:row>0</xdr:row>
      <xdr:rowOff>133350</xdr:rowOff>
    </xdr:from>
    <xdr:to>
      <xdr:col>11</xdr:col>
      <xdr:colOff>582295</xdr:colOff>
      <xdr:row>3</xdr:row>
      <xdr:rowOff>80010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1010" y="133350"/>
          <a:ext cx="205803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495935</xdr:colOff>
      <xdr:row>14</xdr:row>
      <xdr:rowOff>57150</xdr:rowOff>
    </xdr:from>
    <xdr:to>
      <xdr:col>11</xdr:col>
      <xdr:colOff>58420</xdr:colOff>
      <xdr:row>16</xdr:row>
      <xdr:rowOff>104775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0535" y="3257550"/>
          <a:ext cx="152463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362585</xdr:colOff>
      <xdr:row>25</xdr:row>
      <xdr:rowOff>144145</xdr:rowOff>
    </xdr:from>
    <xdr:to>
      <xdr:col>11</xdr:col>
      <xdr:colOff>443865</xdr:colOff>
      <xdr:row>29</xdr:row>
      <xdr:rowOff>146050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87185" y="6030595"/>
          <a:ext cx="2043430" cy="1040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topLeftCell="A12" workbookViewId="0">
      <selection activeCell="F30" sqref="F30:G30"/>
    </sheetView>
  </sheetViews>
  <sheetFormatPr defaultColWidth="9" defaultRowHeight="13.5"/>
  <cols>
    <col min="1" max="1" width="20" style="5" customWidth="1"/>
    <col min="2" max="8" width="9" style="5"/>
    <col min="9" max="9" width="7.75" style="5" customWidth="1"/>
    <col min="10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45841</v>
      </c>
      <c r="G3" s="9"/>
      <c r="H3" s="10"/>
      <c r="I3" s="26"/>
      <c r="J3" s="26"/>
      <c r="K3" s="26"/>
      <c r="L3" s="26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7"/>
      <c r="L4" s="27"/>
      <c r="M4" s="27"/>
    </row>
    <row r="5" s="5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28" t="s">
        <v>13</v>
      </c>
      <c r="J5" s="29" t="s">
        <v>14</v>
      </c>
      <c r="K5" s="29" t="s">
        <v>15</v>
      </c>
      <c r="L5" s="14" t="s">
        <v>16</v>
      </c>
    </row>
    <row r="6" s="5" customFormat="1" ht="30" spans="1:12">
      <c r="A6" s="17"/>
      <c r="B6" s="1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0" t="s">
        <v>24</v>
      </c>
      <c r="J6" s="31" t="s">
        <v>25</v>
      </c>
      <c r="K6" s="31" t="s">
        <v>26</v>
      </c>
      <c r="L6" s="32" t="s">
        <v>27</v>
      </c>
    </row>
    <row r="7" s="5" customFormat="1" ht="15" spans="1:12">
      <c r="A7" s="3" t="s">
        <v>28</v>
      </c>
      <c r="B7" s="22" t="s">
        <v>29</v>
      </c>
      <c r="C7" s="3"/>
      <c r="D7" s="3"/>
      <c r="E7" s="23"/>
      <c r="F7" s="3">
        <v>49737</v>
      </c>
      <c r="G7" s="24">
        <f>F7*0.02</f>
        <v>994.74</v>
      </c>
      <c r="H7" s="24">
        <f>F7+G7</f>
        <v>50731.74</v>
      </c>
      <c r="I7" s="33" t="s">
        <v>30</v>
      </c>
      <c r="J7" s="3"/>
      <c r="K7" s="3"/>
      <c r="L7" s="3" t="s">
        <v>31</v>
      </c>
    </row>
    <row r="8" s="5" customFormat="1" ht="15" spans="1:12">
      <c r="A8" s="3"/>
      <c r="B8" s="25"/>
      <c r="C8" s="3"/>
      <c r="D8" s="3"/>
      <c r="E8" s="23"/>
      <c r="F8" s="3">
        <v>49737</v>
      </c>
      <c r="G8" s="24">
        <f>F8*0.02</f>
        <v>994.74</v>
      </c>
      <c r="H8" s="24">
        <f>F8+G8</f>
        <v>50731.74</v>
      </c>
      <c r="I8" s="33"/>
      <c r="J8" s="3"/>
      <c r="K8" s="3"/>
      <c r="L8" s="3"/>
    </row>
    <row r="9" s="5" customFormat="1" ht="15" spans="1:12">
      <c r="A9" s="3" t="s">
        <v>32</v>
      </c>
      <c r="B9" s="3"/>
      <c r="C9" s="3"/>
      <c r="D9" s="3"/>
      <c r="E9" s="3"/>
      <c r="F9" s="3">
        <f>SUM(F7:F8)</f>
        <v>99474</v>
      </c>
      <c r="G9" s="24">
        <f>F9*0.02</f>
        <v>1989.48</v>
      </c>
      <c r="H9" s="24">
        <f>F9+G9</f>
        <v>101463.48</v>
      </c>
      <c r="I9" s="3"/>
      <c r="J9" s="3"/>
      <c r="K9" s="3"/>
      <c r="L9" s="3"/>
    </row>
    <row r="15" ht="26.25" spans="1:13">
      <c r="A15" s="6" t="s">
        <v>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ht="26.25" spans="1:13">
      <c r="A16" s="6" t="s">
        <v>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ht="15.75" spans="1:13">
      <c r="A17" s="7"/>
      <c r="B17" s="7"/>
      <c r="C17" s="7"/>
      <c r="D17" s="7"/>
      <c r="E17" s="8" t="s">
        <v>2</v>
      </c>
      <c r="F17" s="9">
        <v>45841</v>
      </c>
      <c r="G17" s="9"/>
      <c r="H17" s="10"/>
      <c r="I17" s="26"/>
      <c r="J17" s="26"/>
      <c r="K17" s="26"/>
      <c r="L17" s="26"/>
      <c r="M17" s="7"/>
    </row>
    <row r="18" ht="15.75" spans="1:13">
      <c r="A18" s="7"/>
      <c r="B18" s="7"/>
      <c r="C18" s="7"/>
      <c r="D18" s="7"/>
      <c r="E18" s="8" t="s">
        <v>3</v>
      </c>
      <c r="F18" s="11" t="s">
        <v>33</v>
      </c>
      <c r="G18" s="11"/>
      <c r="H18" s="12"/>
      <c r="I18" s="12"/>
      <c r="J18" s="12"/>
      <c r="K18" s="27"/>
      <c r="L18" s="27"/>
      <c r="M18" s="27"/>
    </row>
    <row r="19" ht="25.5" spans="1:12">
      <c r="A19" s="13" t="s">
        <v>5</v>
      </c>
      <c r="B19" s="14" t="s">
        <v>6</v>
      </c>
      <c r="C19" s="14" t="s">
        <v>7</v>
      </c>
      <c r="D19" s="14" t="s">
        <v>8</v>
      </c>
      <c r="E19" s="15" t="s">
        <v>9</v>
      </c>
      <c r="F19" s="16" t="s">
        <v>10</v>
      </c>
      <c r="G19" s="16" t="s">
        <v>11</v>
      </c>
      <c r="H19" s="16" t="s">
        <v>12</v>
      </c>
      <c r="I19" s="28" t="s">
        <v>13</v>
      </c>
      <c r="J19" s="29" t="s">
        <v>14</v>
      </c>
      <c r="K19" s="29" t="s">
        <v>15</v>
      </c>
      <c r="L19" s="14" t="s">
        <v>16</v>
      </c>
    </row>
    <row r="20" ht="30" spans="1:12">
      <c r="A20" s="17"/>
      <c r="B20" s="1" t="s">
        <v>17</v>
      </c>
      <c r="C20" s="18" t="s">
        <v>18</v>
      </c>
      <c r="D20" s="18" t="s">
        <v>19</v>
      </c>
      <c r="E20" s="19" t="s">
        <v>20</v>
      </c>
      <c r="F20" s="20" t="s">
        <v>21</v>
      </c>
      <c r="G20" s="21" t="s">
        <v>22</v>
      </c>
      <c r="H20" s="21" t="s">
        <v>23</v>
      </c>
      <c r="I20" s="30" t="s">
        <v>24</v>
      </c>
      <c r="J20" s="31" t="s">
        <v>25</v>
      </c>
      <c r="K20" s="31" t="s">
        <v>26</v>
      </c>
      <c r="L20" s="32" t="s">
        <v>27</v>
      </c>
    </row>
    <row r="21" ht="15" spans="1:12">
      <c r="A21" s="3" t="s">
        <v>28</v>
      </c>
      <c r="B21" s="22" t="s">
        <v>29</v>
      </c>
      <c r="C21" s="3"/>
      <c r="D21" s="3"/>
      <c r="E21" s="23"/>
      <c r="F21" s="3">
        <v>25655</v>
      </c>
      <c r="G21" s="24">
        <f t="shared" ref="G21:G23" si="0">F21*0.02</f>
        <v>513.1</v>
      </c>
      <c r="H21" s="24">
        <f t="shared" ref="H21:H23" si="1">F21+G21</f>
        <v>26168.1</v>
      </c>
      <c r="I21" s="33" t="s">
        <v>30</v>
      </c>
      <c r="J21" s="3"/>
      <c r="K21" s="3"/>
      <c r="L21" s="3" t="s">
        <v>31</v>
      </c>
    </row>
    <row r="22" ht="15" spans="1:12">
      <c r="A22" s="3"/>
      <c r="B22" s="25"/>
      <c r="C22" s="3"/>
      <c r="D22" s="3"/>
      <c r="E22" s="23"/>
      <c r="F22" s="3">
        <v>25655</v>
      </c>
      <c r="G22" s="24">
        <f t="shared" si="0"/>
        <v>513.1</v>
      </c>
      <c r="H22" s="24">
        <f t="shared" si="1"/>
        <v>26168.1</v>
      </c>
      <c r="I22" s="33"/>
      <c r="J22" s="3"/>
      <c r="K22" s="3"/>
      <c r="L22" s="3"/>
    </row>
    <row r="23" ht="15" spans="1:12">
      <c r="A23" s="3" t="s">
        <v>32</v>
      </c>
      <c r="B23" s="3"/>
      <c r="C23" s="3"/>
      <c r="D23" s="3"/>
      <c r="E23" s="3"/>
      <c r="F23" s="3">
        <f>SUM(F21:F22)</f>
        <v>51310</v>
      </c>
      <c r="G23" s="24">
        <f t="shared" si="0"/>
        <v>1026.2</v>
      </c>
      <c r="H23" s="24">
        <f t="shared" si="1"/>
        <v>52336.2</v>
      </c>
      <c r="I23" s="3"/>
      <c r="J23" s="3"/>
      <c r="K23" s="3"/>
      <c r="L23" s="3"/>
    </row>
    <row r="27" ht="26.25" spans="1:13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ht="26.25" spans="1:13">
      <c r="A28" s="6" t="s">
        <v>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ht="15.75" spans="1:13">
      <c r="A29" s="7"/>
      <c r="B29" s="7"/>
      <c r="C29" s="7"/>
      <c r="D29" s="7"/>
      <c r="E29" s="8" t="s">
        <v>2</v>
      </c>
      <c r="F29" s="9">
        <v>45841</v>
      </c>
      <c r="G29" s="9"/>
      <c r="H29" s="10"/>
      <c r="I29" s="26"/>
      <c r="J29" s="26"/>
      <c r="K29" s="26"/>
      <c r="L29" s="26"/>
      <c r="M29" s="7"/>
    </row>
    <row r="30" ht="15.75" spans="1:13">
      <c r="A30" s="7"/>
      <c r="B30" s="7"/>
      <c r="C30" s="7"/>
      <c r="D30" s="7"/>
      <c r="E30" s="8" t="s">
        <v>3</v>
      </c>
      <c r="F30" s="11" t="s">
        <v>34</v>
      </c>
      <c r="G30" s="11"/>
      <c r="H30" s="12"/>
      <c r="I30" s="12"/>
      <c r="J30" s="12"/>
      <c r="K30" s="27"/>
      <c r="L30" s="27"/>
      <c r="M30" s="27"/>
    </row>
    <row r="31" ht="25.5" spans="1:12">
      <c r="A31" s="13" t="s">
        <v>5</v>
      </c>
      <c r="B31" s="14" t="s">
        <v>6</v>
      </c>
      <c r="C31" s="14" t="s">
        <v>7</v>
      </c>
      <c r="D31" s="14" t="s">
        <v>8</v>
      </c>
      <c r="E31" s="15" t="s">
        <v>9</v>
      </c>
      <c r="F31" s="16" t="s">
        <v>10</v>
      </c>
      <c r="G31" s="16" t="s">
        <v>11</v>
      </c>
      <c r="H31" s="16" t="s">
        <v>12</v>
      </c>
      <c r="I31" s="28" t="s">
        <v>13</v>
      </c>
      <c r="J31" s="29" t="s">
        <v>14</v>
      </c>
      <c r="K31" s="29" t="s">
        <v>15</v>
      </c>
      <c r="L31" s="14" t="s">
        <v>16</v>
      </c>
    </row>
    <row r="32" ht="30" spans="1:12">
      <c r="A32" s="17"/>
      <c r="B32" s="1" t="s">
        <v>17</v>
      </c>
      <c r="C32" s="18" t="s">
        <v>18</v>
      </c>
      <c r="D32" s="18" t="s">
        <v>19</v>
      </c>
      <c r="E32" s="19" t="s">
        <v>20</v>
      </c>
      <c r="F32" s="20" t="s">
        <v>21</v>
      </c>
      <c r="G32" s="21" t="s">
        <v>22</v>
      </c>
      <c r="H32" s="21" t="s">
        <v>23</v>
      </c>
      <c r="I32" s="30" t="s">
        <v>24</v>
      </c>
      <c r="J32" s="31" t="s">
        <v>25</v>
      </c>
      <c r="K32" s="31" t="s">
        <v>26</v>
      </c>
      <c r="L32" s="32" t="s">
        <v>27</v>
      </c>
    </row>
    <row r="33" ht="15" spans="1:12">
      <c r="A33" s="3" t="s">
        <v>28</v>
      </c>
      <c r="B33" s="22" t="s">
        <v>29</v>
      </c>
      <c r="C33" s="3"/>
      <c r="D33" s="3"/>
      <c r="E33" s="23"/>
      <c r="F33" s="3">
        <v>16535</v>
      </c>
      <c r="G33" s="24">
        <f t="shared" ref="G33:G35" si="2">F33*0.02</f>
        <v>330.7</v>
      </c>
      <c r="H33" s="24">
        <f t="shared" ref="H33:H35" si="3">F33+G33</f>
        <v>16865.7</v>
      </c>
      <c r="I33" s="33" t="s">
        <v>30</v>
      </c>
      <c r="J33" s="3"/>
      <c r="K33" s="3"/>
      <c r="L33" s="3" t="s">
        <v>31</v>
      </c>
    </row>
    <row r="34" ht="15" spans="1:12">
      <c r="A34" s="3"/>
      <c r="B34" s="25"/>
      <c r="C34" s="3"/>
      <c r="D34" s="3"/>
      <c r="E34" s="23"/>
      <c r="F34" s="3">
        <v>16535</v>
      </c>
      <c r="G34" s="24">
        <f t="shared" si="2"/>
        <v>330.7</v>
      </c>
      <c r="H34" s="24">
        <f t="shared" si="3"/>
        <v>16865.7</v>
      </c>
      <c r="I34" s="33"/>
      <c r="J34" s="3"/>
      <c r="K34" s="3"/>
      <c r="L34" s="3"/>
    </row>
    <row r="35" ht="15" spans="1:12">
      <c r="A35" s="3" t="s">
        <v>32</v>
      </c>
      <c r="B35" s="3"/>
      <c r="C35" s="3"/>
      <c r="D35" s="3"/>
      <c r="E35" s="3"/>
      <c r="F35" s="3">
        <f>SUM(F33:F34)</f>
        <v>33070</v>
      </c>
      <c r="G35" s="24">
        <f t="shared" si="2"/>
        <v>661.4</v>
      </c>
      <c r="H35" s="24">
        <f t="shared" si="3"/>
        <v>33731.4</v>
      </c>
      <c r="I35" s="3"/>
      <c r="J35" s="3"/>
      <c r="K35" s="3"/>
      <c r="L35" s="3"/>
    </row>
  </sheetData>
  <mergeCells count="36">
    <mergeCell ref="A1:M1"/>
    <mergeCell ref="A2:M2"/>
    <mergeCell ref="F3:G3"/>
    <mergeCell ref="F4:G4"/>
    <mergeCell ref="H4:J4"/>
    <mergeCell ref="A15:M15"/>
    <mergeCell ref="A16:M16"/>
    <mergeCell ref="F17:G17"/>
    <mergeCell ref="F18:G18"/>
    <mergeCell ref="H18:J18"/>
    <mergeCell ref="A27:M27"/>
    <mergeCell ref="A28:M28"/>
    <mergeCell ref="F29:G29"/>
    <mergeCell ref="F30:G30"/>
    <mergeCell ref="H30:J30"/>
    <mergeCell ref="A5:A6"/>
    <mergeCell ref="A7:A8"/>
    <mergeCell ref="A19:A20"/>
    <mergeCell ref="A21:A22"/>
    <mergeCell ref="A31:A32"/>
    <mergeCell ref="A33:A34"/>
    <mergeCell ref="B7:B8"/>
    <mergeCell ref="B21:B22"/>
    <mergeCell ref="B33:B34"/>
    <mergeCell ref="I7:I8"/>
    <mergeCell ref="I21:I22"/>
    <mergeCell ref="I33:I34"/>
    <mergeCell ref="J7:J8"/>
    <mergeCell ref="J21:J22"/>
    <mergeCell ref="J33:J34"/>
    <mergeCell ref="K7:K8"/>
    <mergeCell ref="K21:K22"/>
    <mergeCell ref="K33:K34"/>
    <mergeCell ref="L7:L8"/>
    <mergeCell ref="L21:L22"/>
    <mergeCell ref="L33:L3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14" sqref="A14:D19"/>
    </sheetView>
  </sheetViews>
  <sheetFormatPr defaultColWidth="9" defaultRowHeight="13.5" outlineLevelCol="3"/>
  <cols>
    <col min="4" max="4" width="13.25" customWidth="1"/>
  </cols>
  <sheetData>
    <row r="1" ht="15" spans="1:4">
      <c r="A1" s="1" t="s">
        <v>17</v>
      </c>
      <c r="B1" s="2" t="s">
        <v>35</v>
      </c>
      <c r="C1" s="2" t="s">
        <v>36</v>
      </c>
      <c r="D1" s="2" t="s">
        <v>37</v>
      </c>
    </row>
    <row r="2" ht="60" customHeight="1" spans="1:4">
      <c r="A2" s="3" t="s">
        <v>29</v>
      </c>
      <c r="B2" s="3"/>
      <c r="C2" s="3"/>
      <c r="D2" s="3">
        <v>49737</v>
      </c>
    </row>
    <row r="3" spans="1:4">
      <c r="A3" s="4" t="s">
        <v>38</v>
      </c>
      <c r="B3" s="4"/>
      <c r="C3" s="4"/>
      <c r="D3" s="4">
        <f>SUM(D2:D2)</f>
        <v>49737</v>
      </c>
    </row>
    <row r="4" spans="1:4">
      <c r="A4" s="4"/>
      <c r="B4" s="4"/>
      <c r="C4" s="4"/>
      <c r="D4" s="4"/>
    </row>
    <row r="5" spans="1:4">
      <c r="A5" s="4"/>
      <c r="B5" s="4"/>
      <c r="C5" s="4"/>
      <c r="D5" s="4"/>
    </row>
    <row r="6" ht="15" spans="1:4">
      <c r="A6" s="1" t="s">
        <v>17</v>
      </c>
      <c r="B6" s="2" t="s">
        <v>35</v>
      </c>
      <c r="C6" s="2" t="s">
        <v>36</v>
      </c>
      <c r="D6" s="2" t="s">
        <v>37</v>
      </c>
    </row>
    <row r="7" ht="45" customHeight="1" spans="1:4">
      <c r="A7" s="3" t="s">
        <v>29</v>
      </c>
      <c r="B7" s="3"/>
      <c r="C7" s="3"/>
      <c r="D7" s="3">
        <v>25655</v>
      </c>
    </row>
    <row r="8" spans="1:4">
      <c r="A8" s="4" t="s">
        <v>38</v>
      </c>
      <c r="B8" s="4"/>
      <c r="C8" s="4"/>
      <c r="D8" s="4">
        <f>SUM(D7:D7)</f>
        <v>25655</v>
      </c>
    </row>
    <row r="9" spans="1:4">
      <c r="A9" s="4"/>
      <c r="B9" s="4"/>
      <c r="C9" s="4"/>
      <c r="D9" s="4"/>
    </row>
    <row r="10" spans="1:4">
      <c r="A10" s="4"/>
      <c r="B10" s="4"/>
      <c r="C10" s="4"/>
      <c r="D10" s="4"/>
    </row>
    <row r="11" ht="51" customHeight="1" spans="1:4">
      <c r="A11" s="1" t="s">
        <v>17</v>
      </c>
      <c r="B11" s="2" t="s">
        <v>35</v>
      </c>
      <c r="C11" s="2" t="s">
        <v>36</v>
      </c>
      <c r="D11" s="2" t="s">
        <v>37</v>
      </c>
    </row>
    <row r="12" ht="38" customHeight="1" spans="1:4">
      <c r="A12" s="3" t="s">
        <v>29</v>
      </c>
      <c r="B12" s="3"/>
      <c r="C12" s="3"/>
      <c r="D12" s="3">
        <v>16535</v>
      </c>
    </row>
    <row r="13" spans="1:4">
      <c r="A13" s="4" t="s">
        <v>38</v>
      </c>
      <c r="B13" s="4"/>
      <c r="C13" s="4"/>
      <c r="D13" s="4">
        <f>SUM(D12:D12)</f>
        <v>16535</v>
      </c>
    </row>
    <row r="14" spans="1:4">
      <c r="A14" s="4"/>
      <c r="B14" s="4"/>
      <c r="C14" s="4"/>
      <c r="D14" s="4"/>
    </row>
    <row r="15" ht="15" spans="1:4">
      <c r="A15" s="1" t="s">
        <v>17</v>
      </c>
      <c r="B15" s="2" t="s">
        <v>35</v>
      </c>
      <c r="C15" s="2" t="s">
        <v>36</v>
      </c>
      <c r="D15" s="2" t="s">
        <v>37</v>
      </c>
    </row>
    <row r="16" ht="15" spans="1:4">
      <c r="A16" s="3" t="s">
        <v>29</v>
      </c>
      <c r="B16" s="3"/>
      <c r="C16" s="3"/>
      <c r="D16" s="3">
        <v>49737</v>
      </c>
    </row>
    <row r="17" ht="15" spans="1:4">
      <c r="A17" s="3" t="s">
        <v>29</v>
      </c>
      <c r="B17" s="3"/>
      <c r="C17" s="3"/>
      <c r="D17" s="3">
        <v>25655</v>
      </c>
    </row>
    <row r="18" ht="15" spans="1:4">
      <c r="A18" s="3" t="s">
        <v>29</v>
      </c>
      <c r="B18" s="3"/>
      <c r="C18" s="3"/>
      <c r="D18" s="3">
        <v>16535</v>
      </c>
    </row>
    <row r="19" spans="1:4">
      <c r="A19" s="4" t="s">
        <v>38</v>
      </c>
      <c r="B19" s="4"/>
      <c r="C19" s="4"/>
      <c r="D19" s="4">
        <f>SUM(D16:D18)</f>
        <v>91927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2025-07-03T09:32:48Z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A6D1B3F7AAD4434597404AD14FABB371_12</vt:lpwstr>
  </property>
</Properties>
</file>