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<sst xmlns="http://schemas.openxmlformats.org/spreadsheetml/2006/main" count="90" uniqueCount="71">
  <si>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</si>
  <si>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</si>
  <si>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</si>
  <si>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</si>
  <si>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SF3199691639093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</si>
  <si>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</si>
  <si>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</si>
  <si>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</si>
  <si>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</si>
  <si>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</si>
  <si>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</si>
  <si>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</si>
  <si>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</si>
  <si>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</si>
  <si>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</si>
  <si>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</si>
  <si>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</si>
  <si>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</si>
  <si>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</si>
  <si>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</si>
  <si>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</si>
  <si>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</si>
  <si>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</si>
  <si>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</si>
  <si>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</si>
  <si>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</si>
  <si>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</si>
  <si>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</si>
  <si>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</si>
  <si>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84149-01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</si>
  <si>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</si>
  <si>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3805-742</t>
  </si>
  <si>
    <t>441</t>
  </si>
  <si>
    <t>XS</t>
  </si>
  <si>
    <t>1/1</t>
  </si>
  <si>
    <t>5.8</t>
  </si>
  <si>
    <t>6.2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</si>
  <si>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</si>
  <si>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</si>
  <si>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</si>
  <si>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</si>
  <si>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</si>
  <si>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</si>
  <si>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</si>
  <si>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</si>
  <si>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250</t>
  </si>
  <si>
    <t>合计</t>
  </si>
  <si>
    <t>Factory name (工厂名称)</t>
  </si>
  <si>
    <t>三马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</si>
  <si>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</si>
  <si>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</si>
  <si>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</si>
  <si>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</si>
  <si>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</si>
  <si>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</si>
  <si>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</si>
  <si>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</si>
  <si>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</si>
  <si>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</si>
  <si>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</si>
  <si>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</si>
  <si>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6.2KG</t>
  </si>
  <si>
    <t>Made In China</t>
  </si>
  <si>
    <t>Net Weight（净重）</t>
  </si>
  <si>
    <t>5.8KG</t>
  </si>
  <si>
    <t>Remark（备注）</t>
  </si>
  <si>
    <t>03805742441015</t>
  </si>
  <si>
    <t>03805742441022</t>
  </si>
  <si>
    <t>03805742441039</t>
  </si>
  <si>
    <t>03805742441046</t>
  </si>
  <si>
    <t>03805742250020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</si>
</sst>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566420</xdr:colOff>
      <xdr:row>4</xdr:row>
      <xdr:rowOff>25400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30962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1433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09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114300</xdr:rowOff>
    </xdr:from>
    <xdr:to>
      <xdr:col>1</xdr:col>
      <xdr:colOff>1447800</xdr:colOff>
      <xdr:row>6</xdr:row>
      <xdr:rowOff>1466850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3940175"/>
          <a:ext cx="1352550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C21" sqref="C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1174</v>
      </c>
      <c r="G8" s="52">
        <f>F8*0.05</f>
        <v>58.7</v>
      </c>
      <c r="H8" s="52">
        <f>F8+G8</f>
        <v>1232.7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8"/>
      <c r="B9" s="49"/>
      <c r="C9" s="10"/>
      <c r="D9" s="50"/>
      <c r="E9" s="51" t="s">
        <v>38</v>
      </c>
      <c r="F9" s="52">
        <v>2049</v>
      </c>
      <c r="G9" s="52">
        <f t="shared" ref="G9:G17" si="0">F9*0.05</f>
        <v>102.45</v>
      </c>
      <c r="H9" s="52">
        <f t="shared" ref="H9:H17" si="1">F9+G9</f>
        <v>2151.45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8"/>
      <c r="B10" s="49"/>
      <c r="C10" s="10"/>
      <c r="D10" s="50"/>
      <c r="E10" s="51" t="s">
        <v>39</v>
      </c>
      <c r="F10" s="52">
        <v>2202</v>
      </c>
      <c r="G10" s="52">
        <f t="shared" si="0"/>
        <v>110.1</v>
      </c>
      <c r="H10" s="52">
        <f t="shared" si="1"/>
        <v>2312.1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8"/>
      <c r="B11" s="49"/>
      <c r="C11" s="10"/>
      <c r="D11" s="50"/>
      <c r="E11" s="51" t="s">
        <v>40</v>
      </c>
      <c r="F11" s="52">
        <v>575</v>
      </c>
      <c r="G11" s="52">
        <f t="shared" si="0"/>
        <v>28.75</v>
      </c>
      <c r="H11" s="52">
        <f t="shared" si="1"/>
        <v>603.75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53" t="s">
        <v>29</v>
      </c>
      <c r="B12" s="49" t="s">
        <v>41</v>
      </c>
      <c r="C12" s="10" t="s">
        <v>31</v>
      </c>
      <c r="D12" s="50" t="s">
        <v>32</v>
      </c>
      <c r="E12" s="54"/>
      <c r="F12" s="55">
        <f>SUM(F8:F11)</f>
        <v>6000</v>
      </c>
      <c r="G12" s="52">
        <f t="shared" si="0"/>
        <v>300</v>
      </c>
      <c r="H12" s="52">
        <f t="shared" si="1"/>
        <v>6300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53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SUM(F12:F12)</f>
        <v>6000</v>
      </c>
      <c r="G13" s="52">
        <f t="shared" si="0"/>
        <v>300</v>
      </c>
      <c r="H13" s="52">
        <f t="shared" si="1"/>
        <v>6300</v>
      </c>
      <c r="I13" s="65"/>
      <c r="J13" s="66"/>
      <c r="K13" s="66"/>
      <c r="L13" s="66"/>
    </row>
    <row r="14" s="19" customFormat="1" ht="30" spans="1:12">
      <c r="A14" s="53" t="s">
        <v>29</v>
      </c>
      <c r="B14" s="49" t="s">
        <v>43</v>
      </c>
      <c r="C14" s="10" t="s">
        <v>31</v>
      </c>
      <c r="D14" s="50" t="s">
        <v>32</v>
      </c>
      <c r="E14" s="54"/>
      <c r="F14" s="55">
        <f>SUM(F13:F13)</f>
        <v>6000</v>
      </c>
      <c r="G14" s="52">
        <f t="shared" si="0"/>
        <v>300</v>
      </c>
      <c r="H14" s="52">
        <f t="shared" si="1"/>
        <v>6300</v>
      </c>
      <c r="I14" s="65"/>
      <c r="J14" s="66"/>
      <c r="K14" s="66"/>
      <c r="L14" s="66"/>
    </row>
    <row r="15" s="19" customFormat="1" ht="30" spans="1:12">
      <c r="A15" s="53" t="s">
        <v>29</v>
      </c>
      <c r="B15" s="49" t="s">
        <v>44</v>
      </c>
      <c r="C15" s="10" t="s">
        <v>31</v>
      </c>
      <c r="D15" s="50" t="s">
        <v>32</v>
      </c>
      <c r="E15" s="54"/>
      <c r="F15" s="55">
        <f>SUM(F13:F13)</f>
        <v>6000</v>
      </c>
      <c r="G15" s="52">
        <f t="shared" si="0"/>
        <v>300</v>
      </c>
      <c r="H15" s="52">
        <f t="shared" si="1"/>
        <v>6300</v>
      </c>
      <c r="I15" s="65"/>
      <c r="J15" s="66"/>
      <c r="K15" s="66"/>
      <c r="L15" s="66"/>
    </row>
    <row r="16" s="19" customFormat="1" ht="37" customHeight="1" spans="1:17">
      <c r="A16" s="8" t="s">
        <v>29</v>
      </c>
      <c r="B16" s="49" t="s">
        <v>30</v>
      </c>
      <c r="C16" s="10" t="s">
        <v>31</v>
      </c>
      <c r="D16" s="50" t="s">
        <v>45</v>
      </c>
      <c r="E16" s="51" t="s">
        <v>38</v>
      </c>
      <c r="F16" s="52">
        <v>565</v>
      </c>
      <c r="G16" s="52">
        <f t="shared" si="0"/>
        <v>28.25</v>
      </c>
      <c r="H16" s="52">
        <f t="shared" si="1"/>
        <v>593.25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15" spans="1:12">
      <c r="A17" s="56" t="s">
        <v>46</v>
      </c>
      <c r="B17" s="57"/>
      <c r="C17" s="57"/>
      <c r="D17" s="50"/>
      <c r="E17" s="57"/>
      <c r="F17" s="10">
        <f>SUM(F8:F16)</f>
        <v>30565</v>
      </c>
      <c r="G17" s="52">
        <f t="shared" si="0"/>
        <v>1528.25</v>
      </c>
      <c r="H17" s="52">
        <f t="shared" si="1"/>
        <v>32093.25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A23" sqref="A23"/>
    </sheetView>
  </sheetViews>
  <sheetFormatPr defaultColWidth="9" defaultRowHeight="13.5" outlineLevelCol="2"/>
  <cols>
    <col min="1" max="1" width="28.625" customWidth="1"/>
    <col min="2" max="3" width="23.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49" customHeight="1" spans="1:3">
      <c r="A3" s="5" t="s">
        <v>49</v>
      </c>
      <c r="B3" s="8" t="s">
        <v>29</v>
      </c>
      <c r="C3" s="9"/>
    </row>
    <row r="4" s="1" customFormat="1" ht="34" customHeight="1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  <row r="22" spans="1:1">
      <c r="A22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3985E04C1DA948688968013FCFA51EEF_12</vt:lpwstr>
  </property>
</Properties>
</file>