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<sst xmlns="http://schemas.openxmlformats.org/spreadsheetml/2006/main" count="149" uniqueCount="92">
  <si>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</si>
  <si>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</si>
  <si>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</si>
  <si>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</si>
  <si>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sf3189325131099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</si>
  <si>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</si>
  <si>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</si>
  <si>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</si>
  <si>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</si>
  <si>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</si>
  <si>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</si>
  <si>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</si>
  <si>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</si>
  <si>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</si>
  <si>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</si>
  <si>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</si>
  <si>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</si>
  <si>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</si>
  <si>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</si>
  <si>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</si>
  <si>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</si>
  <si>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</si>
  <si>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</si>
  <si>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</si>
  <si>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</si>
  <si>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</si>
  <si>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</si>
  <si>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</si>
  <si>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</si>
  <si>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15877-W
17621-W
20533-W
17372-W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</si>
  <si>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</si>
  <si>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7675/350</t>
  </si>
  <si>
    <t>32</t>
  </si>
  <si>
    <t>1/2</t>
  </si>
  <si>
    <t>13</t>
  </si>
  <si>
    <t>13.4</t>
  </si>
  <si>
    <t>30*40*50</t>
  </si>
  <si>
    <t>34</t>
  </si>
  <si>
    <t>36</t>
  </si>
  <si>
    <t>38</t>
  </si>
  <si>
    <t>40</t>
  </si>
  <si>
    <t>42</t>
  </si>
  <si>
    <t>44</t>
  </si>
  <si>
    <t>46</t>
  </si>
  <si>
    <t>洗涤-第二页
(component label)</t>
  </si>
  <si>
    <t>800</t>
  </si>
  <si>
    <t>洗涤-第三页
(component label)</t>
  </si>
  <si>
    <t>15877-W
17621-W
20533-W
19369-W</t>
  </si>
  <si>
    <t>2/2</t>
  </si>
  <si>
    <t>17</t>
  </si>
  <si>
    <t>17.4</t>
  </si>
  <si>
    <t>681</t>
  </si>
  <si>
    <t>15877-W
17621-W
20533-W
17372-W
15877-W
17621-W
20533-W
19369-W</t>
  </si>
  <si>
    <t>洗涤-空白标6.3*2.5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</si>
  <si>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</si>
  <si>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</si>
  <si>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</si>
  <si>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</si>
  <si>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</si>
  <si>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</si>
  <si>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</si>
  <si>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</si>
  <si>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</si>
  <si>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</si>
  <si>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</si>
  <si>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0*40*50</t>
  </si>
  <si>
    <t>Country of Origin：</t>
  </si>
  <si>
    <t>Gross Weight（毛重）</t>
  </si>
  <si>
    <t>13.4KG</t>
  </si>
  <si>
    <t>Made In China</t>
  </si>
  <si>
    <t>Net Weight（净重）</t>
  </si>
  <si>
    <t>13KG</t>
  </si>
  <si>
    <t>Remark（备注）</t>
  </si>
  <si>
    <t xml:space="preserve">RECYCLE CARE LABEL RECYCLE COMPONENT LABEL   
BLANK CARE LABEL
 </t>
  </si>
  <si>
    <t>17.4KG</t>
  </si>
  <si>
    <t>17KG</t>
  </si>
  <si>
    <t>07675350681327</t>
  </si>
  <si>
    <t>07675350800322</t>
  </si>
  <si>
    <t>07675350681341</t>
  </si>
  <si>
    <t>07675350800346</t>
  </si>
  <si>
    <t>07675350681365</t>
  </si>
  <si>
    <t>07675350800360</t>
  </si>
  <si>
    <t>07675350681389</t>
  </si>
  <si>
    <t>07675350800384</t>
  </si>
  <si>
    <t>07675350681402</t>
  </si>
  <si>
    <t>07675350800407</t>
  </si>
  <si>
    <t>07675350681426</t>
  </si>
  <si>
    <t>07675350800421</t>
  </si>
  <si>
    <t>07675350681440</t>
  </si>
  <si>
    <t>07675350800445</t>
  </si>
  <si>
    <t>07675350681464</t>
  </si>
  <si>
    <t>07675350800469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</si>
</sst>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50800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36550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31647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55764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31647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55764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31647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55764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31647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55764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31647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55764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31647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55764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31647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55764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16</xdr:row>
      <xdr:rowOff>117475</xdr:rowOff>
    </xdr:from>
    <xdr:to>
      <xdr:col>2</xdr:col>
      <xdr:colOff>1729740</xdr:colOff>
      <xdr:row>16</xdr:row>
      <xdr:rowOff>383540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731647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</xdr:row>
      <xdr:rowOff>273050</xdr:rowOff>
    </xdr:from>
    <xdr:to>
      <xdr:col>0</xdr:col>
      <xdr:colOff>1866900</xdr:colOff>
      <xdr:row>15</xdr:row>
      <xdr:rowOff>905510</xdr:rowOff>
    </xdr:to>
    <xdr:pic>
      <xdr:nvPicPr>
        <xdr:cNvPr id="3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55764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16</xdr:row>
      <xdr:rowOff>440690</xdr:rowOff>
    </xdr:from>
    <xdr:to>
      <xdr:col>2</xdr:col>
      <xdr:colOff>1538605</xdr:colOff>
      <xdr:row>17</xdr:row>
      <xdr:rowOff>351155</xdr:rowOff>
    </xdr:to>
    <xdr:pic>
      <xdr:nvPicPr>
        <xdr:cNvPr id="35" name="图片 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720217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8</xdr:row>
      <xdr:rowOff>297815</xdr:rowOff>
    </xdr:from>
    <xdr:to>
      <xdr:col>1</xdr:col>
      <xdr:colOff>1524000</xdr:colOff>
      <xdr:row>8</xdr:row>
      <xdr:rowOff>1200150</xdr:rowOff>
    </xdr:to>
    <xdr:pic>
      <xdr:nvPicPr>
        <xdr:cNvPr id="36" name="图片 3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7950" y="4008120"/>
          <a:ext cx="127635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21</xdr:row>
      <xdr:rowOff>269240</xdr:rowOff>
    </xdr:from>
    <xdr:to>
      <xdr:col>1</xdr:col>
      <xdr:colOff>1438275</xdr:colOff>
      <xdr:row>21</xdr:row>
      <xdr:rowOff>924560</xdr:rowOff>
    </xdr:to>
    <xdr:pic>
      <xdr:nvPicPr>
        <xdr:cNvPr id="37" name="图片 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67000" y="10673715"/>
          <a:ext cx="1171575" cy="655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workbookViewId="0">
      <selection activeCell="P26" sqref="P26"/>
    </sheetView>
  </sheetViews>
  <sheetFormatPr defaultColWidth="9" defaultRowHeight="13.5"/>
  <cols>
    <col min="1" max="1" width="11.5" style="22" customWidth="1"/>
    <col min="2" max="2" width="34.875" style="22" customWidth="1"/>
    <col min="3" max="3" width="10.75" style="22" customWidth="1"/>
    <col min="4" max="4" width="7.875" style="22" customWidth="1"/>
    <col min="5" max="5" width="7.375" style="22" customWidth="1"/>
    <col min="6" max="8" width="9" style="22"/>
    <col min="9" max="9" width="7.5" style="22" customWidth="1"/>
    <col min="10" max="16384" width="9" style="22"/>
  </cols>
  <sheetData>
    <row r="1" s="22" customFormat="1" ht="36.95" customHeight="1" spans="1:12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</row>
    <row r="2" s="22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22" customFormat="1" ht="26.25" spans="1:12">
      <c r="A3" s="26"/>
      <c r="B3" s="26"/>
      <c r="C3" s="26"/>
      <c r="D3" s="27" t="s">
        <v>2</v>
      </c>
      <c r="E3" s="28">
        <v>45834</v>
      </c>
      <c r="F3" s="28"/>
      <c r="G3" s="29"/>
      <c r="H3" s="30"/>
      <c r="I3" s="24"/>
      <c r="J3" s="62"/>
      <c r="K3" s="62"/>
      <c r="L3" s="26"/>
    </row>
    <row r="4" s="22" customFormat="1" ht="15" spans="1:12">
      <c r="A4" s="26"/>
      <c r="B4" s="26"/>
      <c r="C4" s="26"/>
      <c r="D4" s="31" t="s">
        <v>3</v>
      </c>
      <c r="E4" s="32" t="s">
        <v>4</v>
      </c>
      <c r="F4" s="33"/>
      <c r="G4" s="34"/>
      <c r="H4" s="35"/>
      <c r="I4" s="63"/>
      <c r="J4" s="64"/>
      <c r="K4" s="64"/>
      <c r="L4" s="63"/>
    </row>
    <row r="5" s="22" customFormat="1" ht="26.25" spans="1:12">
      <c r="A5" s="26"/>
      <c r="B5" s="36"/>
      <c r="C5" s="26"/>
      <c r="D5" s="26"/>
      <c r="E5" s="26"/>
      <c r="F5" s="26"/>
      <c r="G5" s="37"/>
      <c r="H5" s="30"/>
      <c r="I5" s="24"/>
      <c r="J5" s="62"/>
      <c r="K5" s="62"/>
      <c r="L5" s="26"/>
    </row>
    <row r="6" s="22" customFormat="1" ht="25.5" spans="1:12">
      <c r="A6" s="38" t="s">
        <v>5</v>
      </c>
      <c r="B6" s="39" t="s">
        <v>6</v>
      </c>
      <c r="C6" s="39" t="s">
        <v>7</v>
      </c>
      <c r="D6" s="40" t="s">
        <v>8</v>
      </c>
      <c r="E6" s="40" t="s">
        <v>9</v>
      </c>
      <c r="F6" s="41" t="s">
        <v>10</v>
      </c>
      <c r="G6" s="42" t="s">
        <v>11</v>
      </c>
      <c r="H6" s="43" t="s">
        <v>12</v>
      </c>
      <c r="I6" s="42" t="s">
        <v>13</v>
      </c>
      <c r="J6" s="42" t="s">
        <v>14</v>
      </c>
      <c r="K6" s="42" t="s">
        <v>15</v>
      </c>
      <c r="L6" s="39" t="s">
        <v>16</v>
      </c>
    </row>
    <row r="7" s="22" customFormat="1" ht="24.75" spans="1:12">
      <c r="A7" s="44" t="s">
        <v>17</v>
      </c>
      <c r="B7" s="45" t="s">
        <v>18</v>
      </c>
      <c r="C7" s="46" t="s">
        <v>19</v>
      </c>
      <c r="D7" s="47" t="s">
        <v>20</v>
      </c>
      <c r="E7" s="48" t="s">
        <v>21</v>
      </c>
      <c r="F7" s="49" t="s">
        <v>22</v>
      </c>
      <c r="G7" s="47" t="s">
        <v>23</v>
      </c>
      <c r="H7" s="50" t="s">
        <v>24</v>
      </c>
      <c r="I7" s="47" t="s">
        <v>25</v>
      </c>
      <c r="J7" s="47" t="s">
        <v>26</v>
      </c>
      <c r="K7" s="47" t="s">
        <v>27</v>
      </c>
      <c r="L7" s="45" t="s">
        <v>28</v>
      </c>
    </row>
    <row r="8" s="22" customFormat="1" ht="15" customHeight="1" spans="1:15">
      <c r="A8" s="9" t="s">
        <v>29</v>
      </c>
      <c r="B8" s="51" t="s">
        <v>30</v>
      </c>
      <c r="C8" s="9" t="s">
        <v>31</v>
      </c>
      <c r="D8" s="9">
        <v>800</v>
      </c>
      <c r="E8" s="52" t="s">
        <v>32</v>
      </c>
      <c r="F8" s="53">
        <v>5618</v>
      </c>
      <c r="G8" s="54">
        <f>(F8*0.05)</f>
        <v>280.9</v>
      </c>
      <c r="H8" s="54">
        <f>(F8+G8)</f>
        <v>5898.9</v>
      </c>
      <c r="I8" s="65" t="s">
        <v>33</v>
      </c>
      <c r="J8" s="58" t="s">
        <v>34</v>
      </c>
      <c r="K8" s="58" t="s">
        <v>35</v>
      </c>
      <c r="L8" s="58" t="s">
        <v>36</v>
      </c>
      <c r="O8" s="66"/>
    </row>
    <row r="9" s="22" customFormat="1" ht="15" customHeight="1" spans="1:15">
      <c r="A9" s="55"/>
      <c r="B9" s="56"/>
      <c r="C9" s="55"/>
      <c r="D9" s="55"/>
      <c r="E9" s="52" t="s">
        <v>37</v>
      </c>
      <c r="F9" s="53">
        <v>8122</v>
      </c>
      <c r="G9" s="54">
        <f t="shared" ref="G9:G29" si="0">(F9*0.05)</f>
        <v>406.1</v>
      </c>
      <c r="H9" s="54">
        <f t="shared" ref="H9:H29" si="1">(F9+G9)</f>
        <v>8528.1</v>
      </c>
      <c r="I9" s="67"/>
      <c r="J9" s="68"/>
      <c r="K9" s="68"/>
      <c r="L9" s="68"/>
      <c r="O9" s="66"/>
    </row>
    <row r="10" s="22" customFormat="1" ht="15" customHeight="1" spans="1:15">
      <c r="A10" s="55"/>
      <c r="B10" s="56"/>
      <c r="C10" s="55"/>
      <c r="D10" s="55"/>
      <c r="E10" s="52" t="s">
        <v>38</v>
      </c>
      <c r="F10" s="53">
        <v>9808</v>
      </c>
      <c r="G10" s="54">
        <f t="shared" si="0"/>
        <v>490.4</v>
      </c>
      <c r="H10" s="54">
        <f t="shared" si="1"/>
        <v>10298.4</v>
      </c>
      <c r="I10" s="67"/>
      <c r="J10" s="68"/>
      <c r="K10" s="68"/>
      <c r="L10" s="68"/>
      <c r="O10" s="66"/>
    </row>
    <row r="11" s="22" customFormat="1" ht="15" customHeight="1" spans="1:15">
      <c r="A11" s="55"/>
      <c r="B11" s="56"/>
      <c r="C11" s="55"/>
      <c r="D11" s="55"/>
      <c r="E11" s="52" t="s">
        <v>39</v>
      </c>
      <c r="F11" s="53">
        <v>8367</v>
      </c>
      <c r="G11" s="54">
        <f t="shared" si="0"/>
        <v>418.35</v>
      </c>
      <c r="H11" s="54">
        <f t="shared" si="1"/>
        <v>8785.35</v>
      </c>
      <c r="I11" s="67"/>
      <c r="J11" s="68"/>
      <c r="K11" s="68"/>
      <c r="L11" s="68"/>
      <c r="O11" s="66"/>
    </row>
    <row r="12" s="22" customFormat="1" ht="15" customHeight="1" spans="1:15">
      <c r="A12" s="55"/>
      <c r="B12" s="56"/>
      <c r="C12" s="55"/>
      <c r="D12" s="55"/>
      <c r="E12" s="52" t="s">
        <v>40</v>
      </c>
      <c r="F12" s="53">
        <v>4674</v>
      </c>
      <c r="G12" s="54">
        <f t="shared" si="0"/>
        <v>233.7</v>
      </c>
      <c r="H12" s="54">
        <f t="shared" si="1"/>
        <v>4907.7</v>
      </c>
      <c r="I12" s="67"/>
      <c r="J12" s="68"/>
      <c r="K12" s="68"/>
      <c r="L12" s="68"/>
      <c r="O12" s="66"/>
    </row>
    <row r="13" s="22" customFormat="1" ht="15" customHeight="1" spans="1:15">
      <c r="A13" s="55"/>
      <c r="B13" s="56"/>
      <c r="C13" s="55"/>
      <c r="D13" s="55"/>
      <c r="E13" s="52" t="s">
        <v>41</v>
      </c>
      <c r="F13" s="53">
        <v>2501</v>
      </c>
      <c r="G13" s="54">
        <f t="shared" si="0"/>
        <v>125.05</v>
      </c>
      <c r="H13" s="54">
        <f t="shared" si="1"/>
        <v>2626.05</v>
      </c>
      <c r="I13" s="67"/>
      <c r="J13" s="68"/>
      <c r="K13" s="68"/>
      <c r="L13" s="68"/>
      <c r="O13" s="66"/>
    </row>
    <row r="14" s="22" customFormat="1" ht="15" customHeight="1" spans="1:15">
      <c r="A14" s="55"/>
      <c r="B14" s="56"/>
      <c r="C14" s="55"/>
      <c r="D14" s="55"/>
      <c r="E14" s="52" t="s">
        <v>42</v>
      </c>
      <c r="F14" s="53">
        <v>1189</v>
      </c>
      <c r="G14" s="54">
        <f t="shared" si="0"/>
        <v>59.45</v>
      </c>
      <c r="H14" s="54">
        <f t="shared" si="1"/>
        <v>1248.45</v>
      </c>
      <c r="I14" s="67"/>
      <c r="J14" s="68"/>
      <c r="K14" s="68"/>
      <c r="L14" s="68"/>
      <c r="O14" s="66"/>
    </row>
    <row r="15" s="22" customFormat="1" ht="15" customHeight="1" spans="1:15">
      <c r="A15" s="55"/>
      <c r="B15" s="56"/>
      <c r="C15" s="55"/>
      <c r="D15" s="55"/>
      <c r="E15" s="52" t="s">
        <v>43</v>
      </c>
      <c r="F15" s="53">
        <v>738</v>
      </c>
      <c r="G15" s="54">
        <f t="shared" si="0"/>
        <v>36.9</v>
      </c>
      <c r="H15" s="54">
        <f t="shared" si="1"/>
        <v>774.9</v>
      </c>
      <c r="I15" s="67"/>
      <c r="J15" s="68"/>
      <c r="K15" s="68"/>
      <c r="L15" s="68"/>
      <c r="O15" s="66"/>
    </row>
    <row r="16" s="22" customFormat="1" ht="39.95" customHeight="1" spans="1:12">
      <c r="A16" s="55"/>
      <c r="B16" s="57" t="s">
        <v>44</v>
      </c>
      <c r="C16" s="11" t="s">
        <v>31</v>
      </c>
      <c r="D16" s="58" t="s">
        <v>45</v>
      </c>
      <c r="E16" s="52"/>
      <c r="F16" s="53">
        <f>SUM(F8:F15)</f>
        <v>41017</v>
      </c>
      <c r="G16" s="54">
        <f t="shared" si="0"/>
        <v>2050.85</v>
      </c>
      <c r="H16" s="54">
        <f t="shared" si="1"/>
        <v>43067.85</v>
      </c>
      <c r="I16" s="67"/>
      <c r="J16" s="68"/>
      <c r="K16" s="68"/>
      <c r="L16" s="68"/>
    </row>
    <row r="17" s="22" customFormat="1" ht="39.95" customHeight="1" spans="1:12">
      <c r="A17" s="59"/>
      <c r="B17" s="57" t="s">
        <v>46</v>
      </c>
      <c r="C17" s="11" t="s">
        <v>31</v>
      </c>
      <c r="D17" s="58" t="s">
        <v>45</v>
      </c>
      <c r="E17" s="52"/>
      <c r="F17" s="53">
        <f>SUM(F16:F16)</f>
        <v>41017</v>
      </c>
      <c r="G17" s="54">
        <f t="shared" si="0"/>
        <v>2050.85</v>
      </c>
      <c r="H17" s="54">
        <f t="shared" si="1"/>
        <v>43067.85</v>
      </c>
      <c r="I17" s="67"/>
      <c r="J17" s="68"/>
      <c r="K17" s="68"/>
      <c r="L17" s="68"/>
    </row>
    <row r="18" s="22" customFormat="1" ht="15" customHeight="1" spans="1:15">
      <c r="A18" s="9" t="s">
        <v>47</v>
      </c>
      <c r="B18" s="51" t="s">
        <v>30</v>
      </c>
      <c r="C18" s="9" t="s">
        <v>31</v>
      </c>
      <c r="D18" s="9">
        <v>681</v>
      </c>
      <c r="E18" s="52" t="s">
        <v>32</v>
      </c>
      <c r="F18" s="53">
        <v>4111</v>
      </c>
      <c r="G18" s="54">
        <f t="shared" si="0"/>
        <v>205.55</v>
      </c>
      <c r="H18" s="54">
        <f t="shared" si="1"/>
        <v>4316.55</v>
      </c>
      <c r="I18" s="65" t="s">
        <v>48</v>
      </c>
      <c r="J18" s="58" t="s">
        <v>49</v>
      </c>
      <c r="K18" s="58" t="s">
        <v>50</v>
      </c>
      <c r="L18" s="58" t="s">
        <v>36</v>
      </c>
      <c r="O18" s="66"/>
    </row>
    <row r="19" s="22" customFormat="1" ht="15" customHeight="1" spans="1:15">
      <c r="A19" s="55"/>
      <c r="B19" s="56"/>
      <c r="C19" s="55"/>
      <c r="D19" s="55"/>
      <c r="E19" s="52" t="s">
        <v>37</v>
      </c>
      <c r="F19" s="53">
        <v>5944</v>
      </c>
      <c r="G19" s="54">
        <f t="shared" si="0"/>
        <v>297.2</v>
      </c>
      <c r="H19" s="54">
        <f t="shared" si="1"/>
        <v>6241.2</v>
      </c>
      <c r="I19" s="67"/>
      <c r="J19" s="68"/>
      <c r="K19" s="68"/>
      <c r="L19" s="68"/>
      <c r="O19" s="66"/>
    </row>
    <row r="20" s="22" customFormat="1" ht="15" customHeight="1" spans="1:15">
      <c r="A20" s="55"/>
      <c r="B20" s="56"/>
      <c r="C20" s="55"/>
      <c r="D20" s="55"/>
      <c r="E20" s="52" t="s">
        <v>38</v>
      </c>
      <c r="F20" s="53">
        <v>7179</v>
      </c>
      <c r="G20" s="54">
        <f t="shared" si="0"/>
        <v>358.95</v>
      </c>
      <c r="H20" s="54">
        <f t="shared" si="1"/>
        <v>7537.95</v>
      </c>
      <c r="I20" s="67"/>
      <c r="J20" s="68"/>
      <c r="K20" s="68"/>
      <c r="L20" s="68"/>
      <c r="O20" s="66"/>
    </row>
    <row r="21" s="22" customFormat="1" ht="15" customHeight="1" spans="1:15">
      <c r="A21" s="55"/>
      <c r="B21" s="56"/>
      <c r="C21" s="55"/>
      <c r="D21" s="55"/>
      <c r="E21" s="52" t="s">
        <v>39</v>
      </c>
      <c r="F21" s="53">
        <v>6123</v>
      </c>
      <c r="G21" s="54">
        <f t="shared" si="0"/>
        <v>306.15</v>
      </c>
      <c r="H21" s="54">
        <f t="shared" si="1"/>
        <v>6429.15</v>
      </c>
      <c r="I21" s="67"/>
      <c r="J21" s="68"/>
      <c r="K21" s="68"/>
      <c r="L21" s="68"/>
      <c r="O21" s="66"/>
    </row>
    <row r="22" s="22" customFormat="1" ht="15" customHeight="1" spans="1:15">
      <c r="A22" s="55"/>
      <c r="B22" s="56"/>
      <c r="C22" s="55"/>
      <c r="D22" s="55"/>
      <c r="E22" s="52" t="s">
        <v>40</v>
      </c>
      <c r="F22" s="53">
        <v>3420</v>
      </c>
      <c r="G22" s="54">
        <f t="shared" si="0"/>
        <v>171</v>
      </c>
      <c r="H22" s="54">
        <f t="shared" si="1"/>
        <v>3591</v>
      </c>
      <c r="I22" s="67"/>
      <c r="J22" s="68"/>
      <c r="K22" s="68"/>
      <c r="L22" s="68"/>
      <c r="O22" s="66"/>
    </row>
    <row r="23" s="22" customFormat="1" ht="15" customHeight="1" spans="1:15">
      <c r="A23" s="55"/>
      <c r="B23" s="56"/>
      <c r="C23" s="55"/>
      <c r="D23" s="55"/>
      <c r="E23" s="52" t="s">
        <v>41</v>
      </c>
      <c r="F23" s="53">
        <v>1830</v>
      </c>
      <c r="G23" s="54">
        <f t="shared" si="0"/>
        <v>91.5</v>
      </c>
      <c r="H23" s="54">
        <f t="shared" si="1"/>
        <v>1921.5</v>
      </c>
      <c r="I23" s="67"/>
      <c r="J23" s="68"/>
      <c r="K23" s="68"/>
      <c r="L23" s="68"/>
      <c r="O23" s="66"/>
    </row>
    <row r="24" s="22" customFormat="1" ht="15" customHeight="1" spans="1:15">
      <c r="A24" s="55"/>
      <c r="B24" s="56"/>
      <c r="C24" s="55"/>
      <c r="D24" s="55"/>
      <c r="E24" s="52" t="s">
        <v>42</v>
      </c>
      <c r="F24" s="53">
        <v>870</v>
      </c>
      <c r="G24" s="54">
        <f t="shared" si="0"/>
        <v>43.5</v>
      </c>
      <c r="H24" s="54">
        <f t="shared" si="1"/>
        <v>913.5</v>
      </c>
      <c r="I24" s="67"/>
      <c r="J24" s="68"/>
      <c r="K24" s="68"/>
      <c r="L24" s="68"/>
      <c r="O24" s="66"/>
    </row>
    <row r="25" s="22" customFormat="1" ht="15" customHeight="1" spans="1:15">
      <c r="A25" s="55"/>
      <c r="B25" s="56"/>
      <c r="C25" s="55"/>
      <c r="D25" s="55"/>
      <c r="E25" s="52" t="s">
        <v>43</v>
      </c>
      <c r="F25" s="53">
        <v>540</v>
      </c>
      <c r="G25" s="54">
        <f t="shared" si="0"/>
        <v>27</v>
      </c>
      <c r="H25" s="54">
        <f t="shared" si="1"/>
        <v>567</v>
      </c>
      <c r="I25" s="67"/>
      <c r="J25" s="68"/>
      <c r="K25" s="68"/>
      <c r="L25" s="68"/>
      <c r="O25" s="66"/>
    </row>
    <row r="26" s="22" customFormat="1" ht="39.95" customHeight="1" spans="1:12">
      <c r="A26" s="55"/>
      <c r="B26" s="57" t="s">
        <v>44</v>
      </c>
      <c r="C26" s="11" t="s">
        <v>31</v>
      </c>
      <c r="D26" s="58" t="s">
        <v>51</v>
      </c>
      <c r="E26" s="52"/>
      <c r="F26" s="53">
        <f>SUM(F18:F25)</f>
        <v>30017</v>
      </c>
      <c r="G26" s="54">
        <f t="shared" si="0"/>
        <v>1500.85</v>
      </c>
      <c r="H26" s="54">
        <f t="shared" si="1"/>
        <v>31517.85</v>
      </c>
      <c r="I26" s="67"/>
      <c r="J26" s="68"/>
      <c r="K26" s="68"/>
      <c r="L26" s="68"/>
    </row>
    <row r="27" s="22" customFormat="1" ht="39.95" customHeight="1" spans="1:12">
      <c r="A27" s="59"/>
      <c r="B27" s="57" t="s">
        <v>46</v>
      </c>
      <c r="C27" s="11" t="s">
        <v>31</v>
      </c>
      <c r="D27" s="58" t="s">
        <v>51</v>
      </c>
      <c r="E27" s="52"/>
      <c r="F27" s="53">
        <f>SUM(F26:F26)</f>
        <v>30017</v>
      </c>
      <c r="G27" s="54">
        <f t="shared" si="0"/>
        <v>1500.85</v>
      </c>
      <c r="H27" s="54">
        <f t="shared" si="1"/>
        <v>31517.85</v>
      </c>
      <c r="I27" s="67"/>
      <c r="J27" s="68"/>
      <c r="K27" s="68"/>
      <c r="L27" s="68"/>
    </row>
    <row r="28" s="22" customFormat="1" ht="120" spans="1:12">
      <c r="A28" s="21" t="s">
        <v>52</v>
      </c>
      <c r="B28" s="57" t="s">
        <v>53</v>
      </c>
      <c r="C28" s="11" t="s">
        <v>31</v>
      </c>
      <c r="D28" s="58"/>
      <c r="E28" s="52"/>
      <c r="F28" s="53">
        <f>F17+F27</f>
        <v>71034</v>
      </c>
      <c r="G28" s="54">
        <f t="shared" si="0"/>
        <v>3551.7</v>
      </c>
      <c r="H28" s="54">
        <f t="shared" si="1"/>
        <v>74585.7</v>
      </c>
      <c r="I28" s="69"/>
      <c r="J28" s="70"/>
      <c r="K28" s="70"/>
      <c r="L28" s="70"/>
    </row>
    <row r="29" s="22" customFormat="1" ht="26.1" customHeight="1" spans="1:12">
      <c r="A29" s="57" t="s">
        <v>54</v>
      </c>
      <c r="B29" s="60"/>
      <c r="C29" s="53"/>
      <c r="D29" s="53"/>
      <c r="E29" s="61"/>
      <c r="F29" s="53">
        <f>SUM(F8:F28)</f>
        <v>284136</v>
      </c>
      <c r="G29" s="54">
        <f t="shared" si="0"/>
        <v>14206.8</v>
      </c>
      <c r="H29" s="54">
        <f t="shared" si="1"/>
        <v>298342.8</v>
      </c>
      <c r="I29" s="71"/>
      <c r="J29" s="71"/>
      <c r="K29" s="71"/>
      <c r="L29" s="71"/>
    </row>
  </sheetData>
  <mergeCells count="20">
    <mergeCell ref="A1:L1"/>
    <mergeCell ref="A2:L2"/>
    <mergeCell ref="E3:F3"/>
    <mergeCell ref="E4:F4"/>
    <mergeCell ref="A8:A17"/>
    <mergeCell ref="A18:A27"/>
    <mergeCell ref="B8:B15"/>
    <mergeCell ref="B18:B25"/>
    <mergeCell ref="C8:C15"/>
    <mergeCell ref="C18:C25"/>
    <mergeCell ref="D8:D15"/>
    <mergeCell ref="D18:D25"/>
    <mergeCell ref="I8:I17"/>
    <mergeCell ref="I18:I28"/>
    <mergeCell ref="J8:J17"/>
    <mergeCell ref="J18:J28"/>
    <mergeCell ref="K8:K17"/>
    <mergeCell ref="K18:K28"/>
    <mergeCell ref="L8:L17"/>
    <mergeCell ref="L18:L28"/>
  </mergeCells>
  <pageMargins left="0.75" right="0.75" top="1" bottom="1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C45"/>
  <sheetViews>
    <sheetView topLeftCell="A19" workbookViewId="0">
      <selection activeCell="C46" sqref="C46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55</v>
      </c>
      <c r="B4" s="7"/>
      <c r="C4" s="8"/>
    </row>
    <row r="5" s="1" customFormat="1" ht="60.75" spans="1:3">
      <c r="A5" s="6" t="s">
        <v>56</v>
      </c>
      <c r="B5" s="9" t="s">
        <v>29</v>
      </c>
      <c r="C5" s="10"/>
    </row>
    <row r="6" s="1" customFormat="1" ht="15.75" spans="1:3">
      <c r="A6" s="6" t="s">
        <v>57</v>
      </c>
      <c r="B6" s="11" t="s">
        <v>31</v>
      </c>
      <c r="C6" s="10"/>
    </row>
    <row r="7" s="1" customFormat="1" ht="60" customHeight="1" spans="1:3">
      <c r="A7" s="6" t="s">
        <v>58</v>
      </c>
      <c r="B7" s="12" t="s">
        <v>59</v>
      </c>
      <c r="C7" s="13" t="s">
        <v>60</v>
      </c>
    </row>
    <row r="8" s="1" customFormat="1" ht="15.95" customHeight="1" spans="1:3">
      <c r="A8" s="6" t="s">
        <v>61</v>
      </c>
      <c r="B8" s="14" t="s">
        <v>62</v>
      </c>
      <c r="C8" s="15" t="s">
        <v>33</v>
      </c>
    </row>
    <row r="9" s="1" customFormat="1" ht="117.95" customHeight="1" spans="1:3">
      <c r="A9" s="6" t="s">
        <v>63</v>
      </c>
      <c r="B9" s="16"/>
      <c r="C9" s="17"/>
    </row>
    <row r="10" s="1" customFormat="1" ht="14.25" spans="1:3">
      <c r="A10" s="6" t="s">
        <v>64</v>
      </c>
      <c r="B10" s="6" t="s">
        <v>65</v>
      </c>
      <c r="C10" s="18" t="s">
        <v>66</v>
      </c>
    </row>
    <row r="11" s="1" customFormat="1" ht="14.25" spans="1:3">
      <c r="A11" s="6" t="s">
        <v>67</v>
      </c>
      <c r="B11" s="6" t="s">
        <v>68</v>
      </c>
      <c r="C11" s="19" t="s">
        <v>69</v>
      </c>
    </row>
    <row r="12" s="1" customFormat="1" ht="14.25" spans="1:3">
      <c r="A12" s="6" t="s">
        <v>70</v>
      </c>
      <c r="B12" s="6" t="s">
        <v>71</v>
      </c>
      <c r="C12" s="19"/>
    </row>
    <row r="13" s="1" customFormat="1" ht="14.25" spans="1:3">
      <c r="A13" s="6" t="s">
        <v>72</v>
      </c>
      <c r="B13" s="6"/>
      <c r="C13" s="20"/>
    </row>
    <row r="15" ht="14.25"/>
    <row r="16" s="1" customFormat="1" ht="72" customHeight="1" spans="1:3">
      <c r="A16" s="3"/>
      <c r="B16" s="4"/>
      <c r="C16" s="5"/>
    </row>
    <row r="17" s="1" customFormat="1" ht="39.95" customHeight="1" spans="1:3">
      <c r="A17" s="6" t="s">
        <v>55</v>
      </c>
      <c r="B17" s="7"/>
      <c r="C17" s="8"/>
    </row>
    <row r="18" s="1" customFormat="1" ht="120.75" spans="1:3">
      <c r="A18" s="6" t="s">
        <v>56</v>
      </c>
      <c r="B18" s="21" t="s">
        <v>52</v>
      </c>
      <c r="C18" s="10"/>
    </row>
    <row r="19" s="1" customFormat="1" ht="15.75" spans="1:3">
      <c r="A19" s="6" t="s">
        <v>57</v>
      </c>
      <c r="B19" s="11" t="s">
        <v>31</v>
      </c>
      <c r="C19" s="10"/>
    </row>
    <row r="20" s="1" customFormat="1" ht="60" customHeight="1" spans="1:3">
      <c r="A20" s="6" t="s">
        <v>58</v>
      </c>
      <c r="B20" s="12" t="s">
        <v>73</v>
      </c>
      <c r="C20" s="13" t="s">
        <v>60</v>
      </c>
    </row>
    <row r="21" s="1" customFormat="1" ht="15.95" customHeight="1" spans="1:3">
      <c r="A21" s="6" t="s">
        <v>61</v>
      </c>
      <c r="B21" s="14" t="s">
        <v>62</v>
      </c>
      <c r="C21" s="15" t="s">
        <v>48</v>
      </c>
    </row>
    <row r="22" s="1" customFormat="1" ht="117.95" customHeight="1" spans="1:3">
      <c r="A22" s="6" t="s">
        <v>63</v>
      </c>
      <c r="B22" s="16"/>
      <c r="C22" s="17"/>
    </row>
    <row r="23" s="1" customFormat="1" ht="14.25" spans="1:3">
      <c r="A23" s="6" t="s">
        <v>64</v>
      </c>
      <c r="B23" s="6" t="s">
        <v>36</v>
      </c>
      <c r="C23" s="18" t="s">
        <v>66</v>
      </c>
    </row>
    <row r="24" s="1" customFormat="1" ht="14.25" spans="1:3">
      <c r="A24" s="6" t="s">
        <v>67</v>
      </c>
      <c r="B24" s="6" t="s">
        <v>74</v>
      </c>
      <c r="C24" s="19" t="s">
        <v>69</v>
      </c>
    </row>
    <row r="25" s="1" customFormat="1" ht="14.25" spans="1:3">
      <c r="A25" s="6" t="s">
        <v>70</v>
      </c>
      <c r="B25" s="6" t="s">
        <v>75</v>
      </c>
      <c r="C25" s="19"/>
    </row>
    <row r="26" s="1" customFormat="1" ht="14.25" spans="1:3">
      <c r="A26" s="6" t="s">
        <v>72</v>
      </c>
      <c r="B26" s="6"/>
      <c r="C26" s="20"/>
    </row>
    <row r="30" spans="2:3">
      <c r="B30" s="72" t="s">
        <v>76</v>
      </c>
      <c r="C30" s="72" t="s">
        <v>77</v>
      </c>
    </row>
    <row r="31" spans="2:3">
      <c r="B31" s="72" t="s">
        <v>78</v>
      </c>
      <c r="C31" s="72" t="s">
        <v>79</v>
      </c>
    </row>
    <row r="32" spans="2:3">
      <c r="B32" s="72" t="s">
        <v>80</v>
      </c>
      <c r="C32" s="72" t="s">
        <v>81</v>
      </c>
    </row>
    <row r="33" spans="2:3">
      <c r="B33" s="72" t="s">
        <v>82</v>
      </c>
      <c r="C33" s="72" t="s">
        <v>83</v>
      </c>
    </row>
    <row r="34" spans="2:3">
      <c r="B34" s="72" t="s">
        <v>84</v>
      </c>
      <c r="C34" s="72" t="s">
        <v>85</v>
      </c>
    </row>
    <row r="35" spans="2:3">
      <c r="B35" s="72" t="s">
        <v>86</v>
      </c>
      <c r="C35" s="72" t="s">
        <v>87</v>
      </c>
    </row>
    <row r="36" spans="2:3">
      <c r="B36" s="72" t="s">
        <v>88</v>
      </c>
      <c r="C36" s="72" t="s">
        <v>89</v>
      </c>
    </row>
    <row r="37" spans="2:3">
      <c r="B37" s="72" t="s">
        <v>90</v>
      </c>
      <c r="C37" s="72" t="s">
        <v>91</v>
      </c>
    </row>
    <row r="38" spans="2:3">
      <c r="B38" s="72" t="s">
        <v>76</v>
      </c>
      <c r="C38" s="72" t="s">
        <v>77</v>
      </c>
    </row>
    <row r="39" spans="2:3">
      <c r="B39" s="72" t="s">
        <v>78</v>
      </c>
      <c r="C39" s="72" t="s">
        <v>79</v>
      </c>
    </row>
    <row r="40" spans="2:3">
      <c r="B40" s="72" t="s">
        <v>80</v>
      </c>
      <c r="C40" s="72" t="s">
        <v>81</v>
      </c>
    </row>
    <row r="41" spans="2:3">
      <c r="B41" s="72" t="s">
        <v>82</v>
      </c>
      <c r="C41" s="72" t="s">
        <v>83</v>
      </c>
    </row>
    <row r="42" spans="2:3">
      <c r="B42" s="72" t="s">
        <v>84</v>
      </c>
      <c r="C42" s="72" t="s">
        <v>85</v>
      </c>
    </row>
    <row r="43" spans="2:3">
      <c r="B43" s="72" t="s">
        <v>86</v>
      </c>
      <c r="C43" s="72" t="s">
        <v>87</v>
      </c>
    </row>
    <row r="44" spans="2:3">
      <c r="B44" s="72" t="s">
        <v>88</v>
      </c>
      <c r="C44" s="72" t="s">
        <v>89</v>
      </c>
    </row>
    <row r="45" spans="2:3">
      <c r="B45" s="72" t="s">
        <v>90</v>
      </c>
      <c r="C45" s="72" t="s">
        <v>91</v>
      </c>
    </row>
  </sheetData>
  <mergeCells count="8">
    <mergeCell ref="A3:C3"/>
    <mergeCell ref="A16:C16"/>
    <mergeCell ref="C4:C6"/>
    <mergeCell ref="C8:C9"/>
    <mergeCell ref="C11:C13"/>
    <mergeCell ref="C17:C19"/>
    <mergeCell ref="C21:C22"/>
    <mergeCell ref="C24:C26"/>
  </mergeCells>
  <pageMargins left="0.75" right="0.75" top="1" bottom="1" header="0.5" footer="0.5"/>
  <pageSetup paperSize="9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2025-06-23T07:13:00Z</dcterms:created>
  <dcterms:modified xsi:type="dcterms:W3CDTF">2025-06-26T13:17:29Z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FFC67D9DFC18411CAA9BC383248E4C45_11</vt:lpwstr>
  </property>
  <property fmtid="{D5CDD505-2E9C-101B-9397-08002B2CF9AE}" pid="3" name="KSOProductBuildVer">
    <vt:lpwstr>2052-12.1.0.21541</vt:lpwstr>
  </property>
</Properties>
</file>