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左岸" sheetId="1" r:id="rId1"/>
    <sheet name="箱唛扫码" sheetId="2" r:id="rId2"/>
    <sheet name="昊昊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<sst xmlns="http://schemas.openxmlformats.org/spreadsheetml/2006/main" count="226" uniqueCount="80">
  <si>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</si>
  <si>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</si>
  <si>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</si>
  <si>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</si>
  <si>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SF3189790440116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</si>
  <si>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</si>
  <si>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</si>
  <si>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</si>
  <si>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</si>
  <si>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</si>
  <si>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</si>
  <si>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</si>
  <si>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</si>
  <si>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</si>
  <si>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</si>
  <si>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</si>
  <si>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</si>
  <si>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</si>
  <si>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</si>
  <si>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</si>
  <si>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</si>
  <si>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</si>
  <si>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</si>
  <si>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</si>
  <si>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</si>
  <si>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</si>
  <si>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</si>
  <si>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</si>
  <si>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</si>
  <si>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83303-01
83304-01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</si>
  <si>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</si>
  <si>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9115/423</t>
  </si>
  <si>
    <t>122</t>
  </si>
  <si>
    <t>M</t>
  </si>
  <si>
    <t>1/1</t>
  </si>
  <si>
    <t>6.8</t>
  </si>
  <si>
    <t>7.2</t>
  </si>
  <si>
    <t>20*30*40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</si>
  <si>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</si>
  <si>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</si>
  <si>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</si>
  <si>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83303-01</t>
  </si>
  <si>
    <t>300</t>
  </si>
  <si>
    <t>205</t>
  </si>
  <si>
    <t>902</t>
  </si>
  <si>
    <t>合计</t>
  </si>
  <si>
    <t>Factory name (工厂名称)</t>
  </si>
  <si>
    <t>左岸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</si>
  <si>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</si>
  <si>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</si>
  <si>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</si>
  <si>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</si>
  <si>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</si>
  <si>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</si>
  <si>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</si>
  <si>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</si>
  <si>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</si>
  <si>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</si>
  <si>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</si>
  <si>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</si>
  <si>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7.2kg</t>
  </si>
  <si>
    <t>Made In China</t>
  </si>
  <si>
    <t>Net Weight（净重）</t>
  </si>
  <si>
    <t>6.8kg</t>
  </si>
  <si>
    <t>Remark（备注）</t>
  </si>
  <si>
    <t>昊昊</t>
  </si>
  <si>
    <t>20*20*30</t>
  </si>
  <si>
    <t>3.6kg</t>
  </si>
  <si>
    <t>3.2kg</t>
  </si>
  <si>
    <t>09115423711035</t>
  </si>
  <si>
    <t>09115423462036</t>
  </si>
  <si>
    <t>09115423300031</t>
  </si>
  <si>
    <t>09115423902037</t>
  </si>
  <si>
    <t>09115423205039</t>
  </si>
  <si>
    <t>09115423122039</t>
  </si>
  <si>
    <t>SF3189790440170</t>
  </si>
  <si>
    <t>711</t>
  </si>
  <si>
    <t>3.2</t>
  </si>
  <si>
    <t>3.6</t>
  </si>
  <si>
    <t>462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</si>
</sst>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5" fillId="0" borderId="6" xfId="50" applyFont="1" applyBorder="1" applyAlignment="1">
      <alignment horizontal="center"/>
    </xf>
    <xf numFmtId="0" fontId="15" fillId="0" borderId="7" xfId="50" applyFont="1" applyBorder="1" applyAlignment="1">
      <alignment horizontal="center"/>
    </xf>
    <xf numFmtId="0" fontId="15" fillId="0" borderId="8" xfId="50" applyFont="1" applyBorder="1" applyAlignment="1">
      <alignment horizontal="center"/>
    </xf>
    <xf numFmtId="0" fontId="16" fillId="0" borderId="9" xfId="50" applyFont="1" applyBorder="1" applyAlignment="1">
      <alignment horizontal="left" vertical="center"/>
    </xf>
    <xf numFmtId="0" fontId="16" fillId="0" borderId="9" xfId="50" applyFont="1" applyFill="1" applyBorder="1" applyAlignment="1">
      <alignment horizontal="center" vertical="center"/>
    </xf>
    <xf numFmtId="0" fontId="16" fillId="0" borderId="10" xfId="50" applyFont="1" applyBorder="1" applyAlignment="1">
      <alignment vertical="center"/>
    </xf>
    <xf numFmtId="0" fontId="16" fillId="0" borderId="11" xfId="50" applyFont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 wrapText="1"/>
    </xf>
    <xf numFmtId="0" fontId="16" fillId="0" borderId="3" xfId="50" applyFont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49" fontId="16" fillId="0" borderId="3" xfId="50" applyNumberFormat="1" applyFont="1" applyBorder="1" applyAlignment="1">
      <alignment horizontal="center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50" applyFont="1" applyBorder="1" applyAlignment="1">
      <alignment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12" xfId="50" applyFont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288290</xdr:colOff>
      <xdr:row>3</xdr:row>
      <xdr:rowOff>179705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1000125"/>
          <a:ext cx="3717290" cy="17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361950</xdr:colOff>
      <xdr:row>6</xdr:row>
      <xdr:rowOff>219075</xdr:rowOff>
    </xdr:from>
    <xdr:to>
      <xdr:col>1</xdr:col>
      <xdr:colOff>1038225</xdr:colOff>
      <xdr:row>6</xdr:row>
      <xdr:rowOff>1038860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24100" y="3581400"/>
          <a:ext cx="67627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13</xdr:row>
      <xdr:rowOff>76200</xdr:rowOff>
    </xdr:from>
    <xdr:to>
      <xdr:col>0</xdr:col>
      <xdr:colOff>1829433</xdr:colOff>
      <xdr:row>13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769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1562100</xdr:colOff>
      <xdr:row>15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8453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1762760</xdr:colOff>
      <xdr:row>17</xdr:row>
      <xdr:rowOff>41275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21995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19</xdr:row>
      <xdr:rowOff>209550</xdr:rowOff>
    </xdr:from>
    <xdr:to>
      <xdr:col>1</xdr:col>
      <xdr:colOff>1476375</xdr:colOff>
      <xdr:row>19</xdr:row>
      <xdr:rowOff>1229360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71700" y="9572625"/>
          <a:ext cx="1266825" cy="1019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10</xdr:col>
      <xdr:colOff>571500</xdr:colOff>
      <xdr:row>3</xdr:row>
      <xdr:rowOff>107950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1000125"/>
          <a:ext cx="3314700" cy="107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workbookViewId="0">
      <selection activeCell="T11" sqref="S10:T11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</v>
      </c>
      <c r="E3" s="10">
        <v>45839</v>
      </c>
      <c r="F3" s="10"/>
      <c r="G3" s="11"/>
      <c r="H3" s="12"/>
      <c r="I3" s="42"/>
      <c r="J3" s="43"/>
      <c r="K3" s="43"/>
      <c r="L3" s="9"/>
    </row>
    <row r="4" s="1" customFormat="1" ht="15" spans="1:12">
      <c r="A4" s="9"/>
      <c r="B4" s="9"/>
      <c r="C4" s="9"/>
      <c r="D4" s="13" t="s">
        <v>3</v>
      </c>
      <c r="E4" s="14" t="s">
        <v>4</v>
      </c>
      <c r="F4" s="15"/>
      <c r="G4" s="16"/>
      <c r="H4" s="17"/>
      <c r="I4" s="44"/>
      <c r="J4" s="45"/>
      <c r="K4" s="45"/>
      <c r="L4" s="44"/>
    </row>
    <row r="5" s="1" customFormat="1" ht="26.25" spans="1:12">
      <c r="A5" s="9"/>
      <c r="B5" s="13"/>
      <c r="C5" s="9"/>
      <c r="D5" s="9"/>
      <c r="E5" s="9"/>
      <c r="F5" s="9"/>
      <c r="G5" s="18"/>
      <c r="H5" s="12"/>
      <c r="I5" s="42"/>
      <c r="J5" s="43"/>
      <c r="K5" s="43"/>
      <c r="L5" s="9"/>
    </row>
    <row r="6" s="2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2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2" customFormat="1" ht="64" customHeight="1" spans="1:17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3150</v>
      </c>
      <c r="G8" s="37">
        <f t="shared" ref="G8:G24" si="0">F8*0.05</f>
        <v>157.5</v>
      </c>
      <c r="H8" s="37">
        <f t="shared" ref="H8:H24" si="1">F8+G8</f>
        <v>3307.5</v>
      </c>
      <c r="I8" s="46" t="s">
        <v>34</v>
      </c>
      <c r="J8" s="47" t="s">
        <v>35</v>
      </c>
      <c r="K8" s="47" t="s">
        <v>36</v>
      </c>
      <c r="L8" s="47" t="s">
        <v>37</v>
      </c>
      <c r="M8" s="48"/>
      <c r="N8" s="48"/>
      <c r="O8" s="48"/>
      <c r="P8" s="48"/>
      <c r="Q8" s="51"/>
    </row>
    <row r="9" s="2" customFormat="1" ht="30" spans="1:17">
      <c r="A9" s="32" t="s">
        <v>29</v>
      </c>
      <c r="B9" s="33" t="s">
        <v>38</v>
      </c>
      <c r="C9" s="34" t="s">
        <v>31</v>
      </c>
      <c r="D9" s="35" t="s">
        <v>32</v>
      </c>
      <c r="E9" s="38"/>
      <c r="F9" s="39">
        <f t="shared" ref="F9:F15" si="2">SUM(F8:F8)</f>
        <v>3150</v>
      </c>
      <c r="G9" s="37">
        <f t="shared" si="0"/>
        <v>157.5</v>
      </c>
      <c r="H9" s="37">
        <f t="shared" si="1"/>
        <v>3307.5</v>
      </c>
      <c r="I9" s="49"/>
      <c r="J9" s="50"/>
      <c r="K9" s="50"/>
      <c r="L9" s="50"/>
      <c r="M9" s="51"/>
      <c r="N9" s="48"/>
      <c r="O9" s="51"/>
      <c r="P9" s="48"/>
      <c r="Q9" s="51"/>
    </row>
    <row r="10" s="2" customFormat="1" ht="30" spans="1:12">
      <c r="A10" s="32" t="s">
        <v>29</v>
      </c>
      <c r="B10" s="33" t="s">
        <v>39</v>
      </c>
      <c r="C10" s="34" t="s">
        <v>31</v>
      </c>
      <c r="D10" s="35" t="s">
        <v>32</v>
      </c>
      <c r="E10" s="38"/>
      <c r="F10" s="39">
        <f t="shared" si="2"/>
        <v>3150</v>
      </c>
      <c r="G10" s="37">
        <f t="shared" si="0"/>
        <v>157.5</v>
      </c>
      <c r="H10" s="37">
        <f t="shared" si="1"/>
        <v>3307.5</v>
      </c>
      <c r="I10" s="49"/>
      <c r="J10" s="50"/>
      <c r="K10" s="50"/>
      <c r="L10" s="50"/>
    </row>
    <row r="11" s="2" customFormat="1" ht="30" spans="1:12">
      <c r="A11" s="32" t="s">
        <v>29</v>
      </c>
      <c r="B11" s="33" t="s">
        <v>40</v>
      </c>
      <c r="C11" s="34" t="s">
        <v>31</v>
      </c>
      <c r="D11" s="35" t="s">
        <v>32</v>
      </c>
      <c r="E11" s="38"/>
      <c r="F11" s="39">
        <f t="shared" si="2"/>
        <v>3150</v>
      </c>
      <c r="G11" s="37">
        <f t="shared" si="0"/>
        <v>157.5</v>
      </c>
      <c r="H11" s="37">
        <f t="shared" si="1"/>
        <v>3307.5</v>
      </c>
      <c r="I11" s="49"/>
      <c r="J11" s="50"/>
      <c r="K11" s="50"/>
      <c r="L11" s="50"/>
    </row>
    <row r="12" s="2" customFormat="1" ht="64" customHeight="1" spans="1:17">
      <c r="A12" s="32" t="s">
        <v>41</v>
      </c>
      <c r="B12" s="33" t="s">
        <v>30</v>
      </c>
      <c r="C12" s="34" t="s">
        <v>31</v>
      </c>
      <c r="D12" s="35" t="s">
        <v>42</v>
      </c>
      <c r="E12" s="36" t="s">
        <v>33</v>
      </c>
      <c r="F12" s="37">
        <v>1575</v>
      </c>
      <c r="G12" s="37">
        <f t="shared" si="0"/>
        <v>78.75</v>
      </c>
      <c r="H12" s="37">
        <f t="shared" si="1"/>
        <v>1653.75</v>
      </c>
      <c r="I12" s="49"/>
      <c r="J12" s="50"/>
      <c r="K12" s="50"/>
      <c r="L12" s="50"/>
      <c r="M12" s="48"/>
      <c r="N12" s="48"/>
      <c r="O12" s="48"/>
      <c r="P12" s="48"/>
      <c r="Q12" s="51"/>
    </row>
    <row r="13" s="2" customFormat="1" ht="30" spans="1:17">
      <c r="A13" s="32" t="s">
        <v>41</v>
      </c>
      <c r="B13" s="33" t="s">
        <v>38</v>
      </c>
      <c r="C13" s="34" t="s">
        <v>31</v>
      </c>
      <c r="D13" s="35" t="s">
        <v>42</v>
      </c>
      <c r="E13" s="38"/>
      <c r="F13" s="39">
        <f t="shared" si="2"/>
        <v>1575</v>
      </c>
      <c r="G13" s="37">
        <f t="shared" si="0"/>
        <v>78.75</v>
      </c>
      <c r="H13" s="37">
        <f t="shared" si="1"/>
        <v>1653.75</v>
      </c>
      <c r="I13" s="49"/>
      <c r="J13" s="50"/>
      <c r="K13" s="50"/>
      <c r="L13" s="50"/>
      <c r="M13" s="51"/>
      <c r="N13" s="48"/>
      <c r="O13" s="51"/>
      <c r="P13" s="48"/>
      <c r="Q13" s="51"/>
    </row>
    <row r="14" s="2" customFormat="1" ht="30" spans="1:12">
      <c r="A14" s="32" t="s">
        <v>41</v>
      </c>
      <c r="B14" s="33" t="s">
        <v>39</v>
      </c>
      <c r="C14" s="34" t="s">
        <v>31</v>
      </c>
      <c r="D14" s="35" t="s">
        <v>42</v>
      </c>
      <c r="E14" s="38"/>
      <c r="F14" s="39">
        <f t="shared" si="2"/>
        <v>1575</v>
      </c>
      <c r="G14" s="37">
        <f t="shared" si="0"/>
        <v>78.75</v>
      </c>
      <c r="H14" s="37">
        <f t="shared" si="1"/>
        <v>1653.75</v>
      </c>
      <c r="I14" s="49"/>
      <c r="J14" s="50"/>
      <c r="K14" s="50"/>
      <c r="L14" s="50"/>
    </row>
    <row r="15" s="2" customFormat="1" ht="30" spans="1:12">
      <c r="A15" s="32" t="s">
        <v>41</v>
      </c>
      <c r="B15" s="33" t="s">
        <v>40</v>
      </c>
      <c r="C15" s="34" t="s">
        <v>31</v>
      </c>
      <c r="D15" s="35" t="s">
        <v>42</v>
      </c>
      <c r="E15" s="38"/>
      <c r="F15" s="39">
        <f t="shared" si="2"/>
        <v>1575</v>
      </c>
      <c r="G15" s="37">
        <f t="shared" si="0"/>
        <v>78.75</v>
      </c>
      <c r="H15" s="37">
        <f t="shared" si="1"/>
        <v>1653.75</v>
      </c>
      <c r="I15" s="49"/>
      <c r="J15" s="50"/>
      <c r="K15" s="50"/>
      <c r="L15" s="50"/>
    </row>
    <row r="16" s="2" customFormat="1" ht="64" customHeight="1" spans="1:17">
      <c r="A16" s="32" t="s">
        <v>29</v>
      </c>
      <c r="B16" s="33" t="s">
        <v>30</v>
      </c>
      <c r="C16" s="34" t="s">
        <v>31</v>
      </c>
      <c r="D16" s="35" t="s">
        <v>43</v>
      </c>
      <c r="E16" s="36" t="s">
        <v>33</v>
      </c>
      <c r="F16" s="37">
        <v>2100</v>
      </c>
      <c r="G16" s="37">
        <f t="shared" si="0"/>
        <v>105</v>
      </c>
      <c r="H16" s="37">
        <f t="shared" si="1"/>
        <v>2205</v>
      </c>
      <c r="I16" s="49"/>
      <c r="J16" s="50"/>
      <c r="K16" s="50"/>
      <c r="L16" s="50"/>
      <c r="M16" s="48"/>
      <c r="N16" s="48"/>
      <c r="O16" s="48"/>
      <c r="P16" s="48"/>
      <c r="Q16" s="51"/>
    </row>
    <row r="17" s="2" customFormat="1" ht="30" spans="1:17">
      <c r="A17" s="32" t="s">
        <v>29</v>
      </c>
      <c r="B17" s="33" t="s">
        <v>38</v>
      </c>
      <c r="C17" s="34" t="s">
        <v>31</v>
      </c>
      <c r="D17" s="35" t="s">
        <v>43</v>
      </c>
      <c r="E17" s="38"/>
      <c r="F17" s="39">
        <f t="shared" ref="F17:F19" si="3">SUM(F16:F16)</f>
        <v>2100</v>
      </c>
      <c r="G17" s="37">
        <f t="shared" si="0"/>
        <v>105</v>
      </c>
      <c r="H17" s="37">
        <f t="shared" si="1"/>
        <v>2205</v>
      </c>
      <c r="I17" s="49"/>
      <c r="J17" s="50"/>
      <c r="K17" s="50"/>
      <c r="L17" s="50"/>
      <c r="M17" s="51"/>
      <c r="N17" s="48"/>
      <c r="O17" s="51"/>
      <c r="P17" s="48"/>
      <c r="Q17" s="51"/>
    </row>
    <row r="18" s="2" customFormat="1" ht="30" spans="1:12">
      <c r="A18" s="32" t="s">
        <v>29</v>
      </c>
      <c r="B18" s="33" t="s">
        <v>39</v>
      </c>
      <c r="C18" s="34" t="s">
        <v>31</v>
      </c>
      <c r="D18" s="35" t="s">
        <v>43</v>
      </c>
      <c r="E18" s="38"/>
      <c r="F18" s="39">
        <f t="shared" si="3"/>
        <v>2100</v>
      </c>
      <c r="G18" s="37">
        <f t="shared" si="0"/>
        <v>105</v>
      </c>
      <c r="H18" s="37">
        <f t="shared" si="1"/>
        <v>2205</v>
      </c>
      <c r="I18" s="49"/>
      <c r="J18" s="50"/>
      <c r="K18" s="50"/>
      <c r="L18" s="50"/>
    </row>
    <row r="19" s="2" customFormat="1" ht="30" spans="1:12">
      <c r="A19" s="32" t="s">
        <v>29</v>
      </c>
      <c r="B19" s="33" t="s">
        <v>40</v>
      </c>
      <c r="C19" s="34" t="s">
        <v>31</v>
      </c>
      <c r="D19" s="35" t="s">
        <v>43</v>
      </c>
      <c r="E19" s="38"/>
      <c r="F19" s="39">
        <f t="shared" si="3"/>
        <v>2100</v>
      </c>
      <c r="G19" s="37">
        <f t="shared" si="0"/>
        <v>105</v>
      </c>
      <c r="H19" s="37">
        <f t="shared" si="1"/>
        <v>2205</v>
      </c>
      <c r="I19" s="49"/>
      <c r="J19" s="50"/>
      <c r="K19" s="50"/>
      <c r="L19" s="50"/>
    </row>
    <row r="20" s="2" customFormat="1" ht="64" customHeight="1" spans="1:17">
      <c r="A20" s="32" t="s">
        <v>29</v>
      </c>
      <c r="B20" s="33" t="s">
        <v>30</v>
      </c>
      <c r="C20" s="34" t="s">
        <v>31</v>
      </c>
      <c r="D20" s="35" t="s">
        <v>44</v>
      </c>
      <c r="E20" s="36" t="s">
        <v>33</v>
      </c>
      <c r="F20" s="37">
        <v>2100</v>
      </c>
      <c r="G20" s="37">
        <f t="shared" si="0"/>
        <v>105</v>
      </c>
      <c r="H20" s="37">
        <f t="shared" si="1"/>
        <v>2205</v>
      </c>
      <c r="I20" s="49"/>
      <c r="J20" s="50"/>
      <c r="K20" s="50"/>
      <c r="L20" s="50"/>
      <c r="M20" s="48"/>
      <c r="N20" s="48"/>
      <c r="O20" s="48"/>
      <c r="P20" s="48"/>
      <c r="Q20" s="51"/>
    </row>
    <row r="21" s="2" customFormat="1" ht="30" spans="1:17">
      <c r="A21" s="32" t="s">
        <v>29</v>
      </c>
      <c r="B21" s="33" t="s">
        <v>38</v>
      </c>
      <c r="C21" s="34" t="s">
        <v>31</v>
      </c>
      <c r="D21" s="35" t="s">
        <v>44</v>
      </c>
      <c r="E21" s="38"/>
      <c r="F21" s="39">
        <f t="shared" ref="F21:F23" si="4">SUM(F20:F20)</f>
        <v>2100</v>
      </c>
      <c r="G21" s="37">
        <f t="shared" si="0"/>
        <v>105</v>
      </c>
      <c r="H21" s="37">
        <f t="shared" si="1"/>
        <v>2205</v>
      </c>
      <c r="I21" s="49"/>
      <c r="J21" s="50"/>
      <c r="K21" s="50"/>
      <c r="L21" s="50"/>
      <c r="M21" s="51"/>
      <c r="N21" s="48"/>
      <c r="O21" s="51"/>
      <c r="P21" s="48"/>
      <c r="Q21" s="51"/>
    </row>
    <row r="22" s="2" customFormat="1" ht="30" spans="1:12">
      <c r="A22" s="32" t="s">
        <v>29</v>
      </c>
      <c r="B22" s="33" t="s">
        <v>39</v>
      </c>
      <c r="C22" s="34" t="s">
        <v>31</v>
      </c>
      <c r="D22" s="35" t="s">
        <v>44</v>
      </c>
      <c r="E22" s="38"/>
      <c r="F22" s="39">
        <f t="shared" si="4"/>
        <v>2100</v>
      </c>
      <c r="G22" s="37">
        <f t="shared" si="0"/>
        <v>105</v>
      </c>
      <c r="H22" s="37">
        <f t="shared" si="1"/>
        <v>2205</v>
      </c>
      <c r="I22" s="49"/>
      <c r="J22" s="50"/>
      <c r="K22" s="50"/>
      <c r="L22" s="50"/>
    </row>
    <row r="23" s="2" customFormat="1" ht="30" spans="1:12">
      <c r="A23" s="32" t="s">
        <v>29</v>
      </c>
      <c r="B23" s="33" t="s">
        <v>40</v>
      </c>
      <c r="C23" s="34" t="s">
        <v>31</v>
      </c>
      <c r="D23" s="35" t="s">
        <v>44</v>
      </c>
      <c r="E23" s="38"/>
      <c r="F23" s="39">
        <f t="shared" si="4"/>
        <v>2100</v>
      </c>
      <c r="G23" s="37">
        <f t="shared" si="0"/>
        <v>105</v>
      </c>
      <c r="H23" s="37">
        <f t="shared" si="1"/>
        <v>2205</v>
      </c>
      <c r="I23" s="49"/>
      <c r="J23" s="50"/>
      <c r="K23" s="50"/>
      <c r="L23" s="50"/>
    </row>
    <row r="24" s="2" customFormat="1" ht="15" spans="1:12">
      <c r="A24" s="40" t="s">
        <v>45</v>
      </c>
      <c r="B24" s="41"/>
      <c r="C24" s="41"/>
      <c r="D24" s="35"/>
      <c r="E24" s="41"/>
      <c r="F24" s="34">
        <f>SUM(F8:F23)</f>
        <v>35700</v>
      </c>
      <c r="G24" s="37">
        <f t="shared" si="0"/>
        <v>1785</v>
      </c>
      <c r="H24" s="37">
        <f t="shared" si="1"/>
        <v>37485</v>
      </c>
      <c r="I24" s="52"/>
      <c r="J24" s="52"/>
      <c r="K24" s="52"/>
      <c r="L24" s="52"/>
    </row>
  </sheetData>
  <mergeCells count="8">
    <mergeCell ref="A1:L1"/>
    <mergeCell ref="A2:L2"/>
    <mergeCell ref="E3:F3"/>
    <mergeCell ref="E4:F4"/>
    <mergeCell ref="I8:I23"/>
    <mergeCell ref="J8:J23"/>
    <mergeCell ref="K8:K23"/>
    <mergeCell ref="L8:L23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4"/>
  <sheetViews>
    <sheetView topLeftCell="A19" workbookViewId="0">
      <selection activeCell="A45" sqref="A4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53"/>
      <c r="B1" s="54"/>
      <c r="C1" s="55"/>
    </row>
    <row r="2" s="1" customFormat="1" ht="40" customHeight="1" spans="1:3">
      <c r="A2" s="56" t="s">
        <v>46</v>
      </c>
      <c r="B2" s="57" t="s">
        <v>47</v>
      </c>
      <c r="C2" s="58"/>
    </row>
    <row r="3" s="1" customFormat="1" ht="30.75" spans="1:3">
      <c r="A3" s="56" t="s">
        <v>48</v>
      </c>
      <c r="B3" s="32" t="s">
        <v>29</v>
      </c>
      <c r="C3" s="59"/>
    </row>
    <row r="4" s="1" customFormat="1" ht="15.75" spans="1:3">
      <c r="A4" s="56" t="s">
        <v>49</v>
      </c>
      <c r="B4" s="34" t="s">
        <v>31</v>
      </c>
      <c r="C4" s="59"/>
    </row>
    <row r="5" s="1" customFormat="1" ht="108" customHeight="1" spans="1:3">
      <c r="A5" s="56" t="s">
        <v>50</v>
      </c>
      <c r="B5" s="60" t="s">
        <v>51</v>
      </c>
      <c r="C5" s="61" t="s">
        <v>52</v>
      </c>
    </row>
    <row r="6" s="1" customFormat="1" ht="14.25" spans="1:3">
      <c r="A6" s="56" t="s">
        <v>53</v>
      </c>
      <c r="B6" s="62" t="s">
        <v>54</v>
      </c>
      <c r="C6" s="63" t="s">
        <v>55</v>
      </c>
    </row>
    <row r="7" s="1" customFormat="1" ht="123" customHeight="1" spans="1:3">
      <c r="A7" s="56" t="s">
        <v>56</v>
      </c>
      <c r="B7" s="62"/>
      <c r="C7" s="63"/>
    </row>
    <row r="8" s="1" customFormat="1" ht="14.25" spans="1:3">
      <c r="A8" s="56" t="s">
        <v>57</v>
      </c>
      <c r="B8" s="64" t="s">
        <v>37</v>
      </c>
      <c r="C8" s="65" t="s">
        <v>58</v>
      </c>
    </row>
    <row r="9" s="1" customFormat="1" ht="14.25" spans="1:3">
      <c r="A9" s="56" t="s">
        <v>59</v>
      </c>
      <c r="B9" s="66" t="s">
        <v>60</v>
      </c>
      <c r="C9" s="59" t="s">
        <v>61</v>
      </c>
    </row>
    <row r="10" s="1" customFormat="1" ht="14.25" spans="1:3">
      <c r="A10" s="56" t="s">
        <v>62</v>
      </c>
      <c r="B10" s="66" t="s">
        <v>63</v>
      </c>
      <c r="C10" s="59"/>
    </row>
    <row r="11" s="1" customFormat="1" ht="14.25" spans="1:3">
      <c r="A11" s="56" t="s">
        <v>64</v>
      </c>
      <c r="B11" s="66"/>
      <c r="C11" s="67"/>
    </row>
    <row r="13" ht="14.25"/>
    <row r="14" s="1" customFormat="1" ht="56" customHeight="1" spans="1:3">
      <c r="A14" s="53"/>
      <c r="B14" s="54"/>
      <c r="C14" s="55"/>
    </row>
    <row r="15" s="1" customFormat="1" ht="40" customHeight="1" spans="1:3">
      <c r="A15" s="56" t="s">
        <v>46</v>
      </c>
      <c r="B15" s="57" t="s">
        <v>65</v>
      </c>
      <c r="C15" s="58"/>
    </row>
    <row r="16" s="1" customFormat="1" ht="30.75" spans="1:3">
      <c r="A16" s="56" t="s">
        <v>48</v>
      </c>
      <c r="B16" s="32" t="s">
        <v>29</v>
      </c>
      <c r="C16" s="59"/>
    </row>
    <row r="17" s="1" customFormat="1" ht="15.75" spans="1:3">
      <c r="A17" s="56" t="s">
        <v>49</v>
      </c>
      <c r="B17" s="34" t="s">
        <v>31</v>
      </c>
      <c r="C17" s="59"/>
    </row>
    <row r="18" s="1" customFormat="1" ht="108" customHeight="1" spans="1:3">
      <c r="A18" s="56" t="s">
        <v>50</v>
      </c>
      <c r="B18" s="60" t="s">
        <v>51</v>
      </c>
      <c r="C18" s="61" t="s">
        <v>52</v>
      </c>
    </row>
    <row r="19" s="1" customFormat="1" ht="14.25" spans="1:3">
      <c r="A19" s="56" t="s">
        <v>53</v>
      </c>
      <c r="B19" s="62" t="s">
        <v>54</v>
      </c>
      <c r="C19" s="63" t="s">
        <v>55</v>
      </c>
    </row>
    <row r="20" s="1" customFormat="1" ht="123" customHeight="1" spans="1:3">
      <c r="A20" s="56" t="s">
        <v>56</v>
      </c>
      <c r="B20" s="62"/>
      <c r="C20" s="63"/>
    </row>
    <row r="21" s="1" customFormat="1" ht="14.25" spans="1:3">
      <c r="A21" s="56" t="s">
        <v>57</v>
      </c>
      <c r="B21" s="64" t="s">
        <v>66</v>
      </c>
      <c r="C21" s="65" t="s">
        <v>58</v>
      </c>
    </row>
    <row r="22" s="1" customFormat="1" ht="14.25" spans="1:3">
      <c r="A22" s="56" t="s">
        <v>59</v>
      </c>
      <c r="B22" s="66" t="s">
        <v>67</v>
      </c>
      <c r="C22" s="59" t="s">
        <v>61</v>
      </c>
    </row>
    <row r="23" s="1" customFormat="1" ht="14.25" spans="1:3">
      <c r="A23" s="56" t="s">
        <v>62</v>
      </c>
      <c r="B23" s="66" t="s">
        <v>68</v>
      </c>
      <c r="C23" s="59"/>
    </row>
    <row r="24" s="1" customFormat="1" ht="14.25" spans="1:3">
      <c r="A24" s="56" t="s">
        <v>64</v>
      </c>
      <c r="B24" s="66"/>
      <c r="C24" s="67"/>
    </row>
    <row r="28" spans="1:1">
      <c r="A28" s="68" t="s">
        <v>69</v>
      </c>
    </row>
    <row r="29" spans="1:1">
      <c r="A29" s="68" t="s">
        <v>69</v>
      </c>
    </row>
    <row r="31" spans="1:1">
      <c r="A31" s="68" t="s">
        <v>70</v>
      </c>
    </row>
    <row r="32" spans="1:1">
      <c r="A32" s="68" t="s">
        <v>70</v>
      </c>
    </row>
    <row r="34" spans="1:1">
      <c r="A34" s="68" t="s">
        <v>71</v>
      </c>
    </row>
    <row r="35" spans="1:1">
      <c r="A35" s="68" t="s">
        <v>71</v>
      </c>
    </row>
    <row r="37" spans="1:1">
      <c r="A37" s="68" t="s">
        <v>72</v>
      </c>
    </row>
    <row r="38" spans="1:1">
      <c r="A38" s="68" t="s">
        <v>72</v>
      </c>
    </row>
    <row r="40" spans="1:1">
      <c r="A40" s="68" t="s">
        <v>73</v>
      </c>
    </row>
    <row r="41" spans="1:1">
      <c r="A41" s="68" t="s">
        <v>73</v>
      </c>
    </row>
    <row r="43" spans="1:1">
      <c r="A43" s="68" t="s">
        <v>74</v>
      </c>
    </row>
    <row r="44" spans="1:1">
      <c r="A44" s="68" t="s">
        <v>74</v>
      </c>
    </row>
  </sheetData>
  <mergeCells count="8">
    <mergeCell ref="A1:C1"/>
    <mergeCell ref="A14:C14"/>
    <mergeCell ref="C3:C4"/>
    <mergeCell ref="C6:C7"/>
    <mergeCell ref="C9:C11"/>
    <mergeCell ref="C16:C17"/>
    <mergeCell ref="C19:C20"/>
    <mergeCell ref="C22:C24"/>
  </mergeCells>
  <pageMargins left="0.75" right="0.75" top="1" bottom="1" header="0.5" footer="0.5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workbookViewId="0">
      <selection activeCell="E4" sqref="E4:F4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</v>
      </c>
      <c r="E3" s="10">
        <v>45839</v>
      </c>
      <c r="F3" s="10"/>
      <c r="G3" s="11"/>
      <c r="H3" s="12"/>
      <c r="I3" s="42"/>
      <c r="J3" s="43"/>
      <c r="K3" s="43"/>
      <c r="L3" s="9"/>
    </row>
    <row r="4" s="1" customFormat="1" ht="15" spans="1:12">
      <c r="A4" s="9"/>
      <c r="B4" s="9"/>
      <c r="C4" s="9"/>
      <c r="D4" s="13" t="s">
        <v>3</v>
      </c>
      <c r="E4" s="14" t="s">
        <v>75</v>
      </c>
      <c r="F4" s="15"/>
      <c r="G4" s="16"/>
      <c r="H4" s="17"/>
      <c r="I4" s="44"/>
      <c r="J4" s="45"/>
      <c r="K4" s="45"/>
      <c r="L4" s="44"/>
    </row>
    <row r="5" s="1" customFormat="1" ht="26.25" spans="1:12">
      <c r="A5" s="9"/>
      <c r="B5" s="13"/>
      <c r="C5" s="9"/>
      <c r="D5" s="9"/>
      <c r="E5" s="9"/>
      <c r="F5" s="9"/>
      <c r="G5" s="18"/>
      <c r="H5" s="12"/>
      <c r="I5" s="42"/>
      <c r="J5" s="43"/>
      <c r="K5" s="43"/>
      <c r="L5" s="9"/>
    </row>
    <row r="6" s="2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2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2" customFormat="1" ht="64" customHeight="1" spans="1:17">
      <c r="A8" s="32" t="s">
        <v>29</v>
      </c>
      <c r="B8" s="33" t="s">
        <v>30</v>
      </c>
      <c r="C8" s="34" t="s">
        <v>31</v>
      </c>
      <c r="D8" s="35" t="s">
        <v>76</v>
      </c>
      <c r="E8" s="36" t="s">
        <v>33</v>
      </c>
      <c r="F8" s="37">
        <v>2100</v>
      </c>
      <c r="G8" s="37">
        <f t="shared" ref="G8:G24" si="0">F8*0.05</f>
        <v>105</v>
      </c>
      <c r="H8" s="37">
        <f t="shared" ref="H8:H24" si="1">F8+G8</f>
        <v>2205</v>
      </c>
      <c r="I8" s="46" t="s">
        <v>34</v>
      </c>
      <c r="J8" s="47" t="s">
        <v>77</v>
      </c>
      <c r="K8" s="47" t="s">
        <v>78</v>
      </c>
      <c r="L8" s="47" t="s">
        <v>66</v>
      </c>
      <c r="M8" s="48"/>
      <c r="N8" s="48"/>
      <c r="O8" s="48"/>
      <c r="P8" s="48"/>
      <c r="Q8" s="51"/>
    </row>
    <row r="9" s="2" customFormat="1" ht="30" spans="1:17">
      <c r="A9" s="32" t="s">
        <v>29</v>
      </c>
      <c r="B9" s="33" t="s">
        <v>38</v>
      </c>
      <c r="C9" s="34" t="s">
        <v>31</v>
      </c>
      <c r="D9" s="35" t="s">
        <v>76</v>
      </c>
      <c r="E9" s="38"/>
      <c r="F9" s="39">
        <f t="shared" ref="F9:F11" si="2">SUM(F8:F8)</f>
        <v>2100</v>
      </c>
      <c r="G9" s="37">
        <f t="shared" si="0"/>
        <v>105</v>
      </c>
      <c r="H9" s="37">
        <f t="shared" si="1"/>
        <v>2205</v>
      </c>
      <c r="I9" s="49"/>
      <c r="J9" s="50"/>
      <c r="K9" s="50"/>
      <c r="L9" s="50"/>
      <c r="M9" s="51"/>
      <c r="N9" s="48"/>
      <c r="O9" s="51"/>
      <c r="P9" s="48"/>
      <c r="Q9" s="51"/>
    </row>
    <row r="10" s="2" customFormat="1" ht="30" spans="1:12">
      <c r="A10" s="32" t="s">
        <v>29</v>
      </c>
      <c r="B10" s="33" t="s">
        <v>39</v>
      </c>
      <c r="C10" s="34" t="s">
        <v>31</v>
      </c>
      <c r="D10" s="35" t="s">
        <v>76</v>
      </c>
      <c r="E10" s="38"/>
      <c r="F10" s="39">
        <f t="shared" si="2"/>
        <v>2100</v>
      </c>
      <c r="G10" s="37">
        <f t="shared" si="0"/>
        <v>105</v>
      </c>
      <c r="H10" s="37">
        <f t="shared" si="1"/>
        <v>2205</v>
      </c>
      <c r="I10" s="49"/>
      <c r="J10" s="50"/>
      <c r="K10" s="50"/>
      <c r="L10" s="50"/>
    </row>
    <row r="11" s="2" customFormat="1" ht="30" spans="1:12">
      <c r="A11" s="32" t="s">
        <v>29</v>
      </c>
      <c r="B11" s="33" t="s">
        <v>40</v>
      </c>
      <c r="C11" s="34" t="s">
        <v>31</v>
      </c>
      <c r="D11" s="35" t="s">
        <v>76</v>
      </c>
      <c r="E11" s="38"/>
      <c r="F11" s="39">
        <f t="shared" si="2"/>
        <v>2100</v>
      </c>
      <c r="G11" s="37">
        <f t="shared" si="0"/>
        <v>105</v>
      </c>
      <c r="H11" s="37">
        <f t="shared" si="1"/>
        <v>2205</v>
      </c>
      <c r="I11" s="49"/>
      <c r="J11" s="50"/>
      <c r="K11" s="50"/>
      <c r="L11" s="50"/>
    </row>
    <row r="12" s="2" customFormat="1" ht="64" customHeight="1" spans="1:17">
      <c r="A12" s="32" t="s">
        <v>29</v>
      </c>
      <c r="B12" s="33" t="s">
        <v>30</v>
      </c>
      <c r="C12" s="34" t="s">
        <v>31</v>
      </c>
      <c r="D12" s="35" t="s">
        <v>79</v>
      </c>
      <c r="E12" s="36" t="s">
        <v>33</v>
      </c>
      <c r="F12" s="37">
        <v>2100</v>
      </c>
      <c r="G12" s="37">
        <f t="shared" si="0"/>
        <v>105</v>
      </c>
      <c r="H12" s="37">
        <f t="shared" si="1"/>
        <v>2205</v>
      </c>
      <c r="I12" s="49"/>
      <c r="J12" s="50"/>
      <c r="K12" s="50"/>
      <c r="L12" s="50"/>
      <c r="M12" s="48"/>
      <c r="N12" s="48"/>
      <c r="O12" s="48"/>
      <c r="P12" s="48"/>
      <c r="Q12" s="51"/>
    </row>
    <row r="13" s="2" customFormat="1" ht="30" spans="1:17">
      <c r="A13" s="32" t="s">
        <v>29</v>
      </c>
      <c r="B13" s="33" t="s">
        <v>38</v>
      </c>
      <c r="C13" s="34" t="s">
        <v>31</v>
      </c>
      <c r="D13" s="35" t="s">
        <v>79</v>
      </c>
      <c r="E13" s="38"/>
      <c r="F13" s="39">
        <f t="shared" ref="F13:F15" si="3">SUM(F12:F12)</f>
        <v>2100</v>
      </c>
      <c r="G13" s="37">
        <f t="shared" si="0"/>
        <v>105</v>
      </c>
      <c r="H13" s="37">
        <f t="shared" si="1"/>
        <v>2205</v>
      </c>
      <c r="I13" s="49"/>
      <c r="J13" s="50"/>
      <c r="K13" s="50"/>
      <c r="L13" s="50"/>
      <c r="M13" s="51"/>
      <c r="N13" s="48"/>
      <c r="O13" s="51"/>
      <c r="P13" s="48"/>
      <c r="Q13" s="51"/>
    </row>
    <row r="14" s="2" customFormat="1" ht="30" spans="1:12">
      <c r="A14" s="32" t="s">
        <v>29</v>
      </c>
      <c r="B14" s="33" t="s">
        <v>39</v>
      </c>
      <c r="C14" s="34" t="s">
        <v>31</v>
      </c>
      <c r="D14" s="35" t="s">
        <v>79</v>
      </c>
      <c r="E14" s="38"/>
      <c r="F14" s="39">
        <f t="shared" si="3"/>
        <v>2100</v>
      </c>
      <c r="G14" s="37">
        <f t="shared" si="0"/>
        <v>105</v>
      </c>
      <c r="H14" s="37">
        <f t="shared" si="1"/>
        <v>2205</v>
      </c>
      <c r="I14" s="49"/>
      <c r="J14" s="50"/>
      <c r="K14" s="50"/>
      <c r="L14" s="50"/>
    </row>
    <row r="15" s="2" customFormat="1" ht="30" spans="1:12">
      <c r="A15" s="32" t="s">
        <v>29</v>
      </c>
      <c r="B15" s="33" t="s">
        <v>40</v>
      </c>
      <c r="C15" s="34" t="s">
        <v>31</v>
      </c>
      <c r="D15" s="35" t="s">
        <v>79</v>
      </c>
      <c r="E15" s="38"/>
      <c r="F15" s="39">
        <f t="shared" si="3"/>
        <v>2100</v>
      </c>
      <c r="G15" s="37">
        <f t="shared" si="0"/>
        <v>105</v>
      </c>
      <c r="H15" s="37">
        <f t="shared" si="1"/>
        <v>2205</v>
      </c>
      <c r="I15" s="49"/>
      <c r="J15" s="50"/>
      <c r="K15" s="50"/>
      <c r="L15" s="50"/>
    </row>
    <row r="16" s="2" customFormat="1" ht="15" spans="1:12">
      <c r="A16" s="40" t="s">
        <v>45</v>
      </c>
      <c r="B16" s="41"/>
      <c r="C16" s="41"/>
      <c r="D16" s="35"/>
      <c r="E16" s="41"/>
      <c r="F16" s="34">
        <f>SUM(F8:F15)</f>
        <v>16800</v>
      </c>
      <c r="G16" s="37">
        <f t="shared" si="0"/>
        <v>840</v>
      </c>
      <c r="H16" s="37">
        <f t="shared" si="1"/>
        <v>17640</v>
      </c>
      <c r="I16" s="52"/>
      <c r="J16" s="52"/>
      <c r="K16" s="52"/>
      <c r="L16" s="52"/>
    </row>
  </sheetData>
  <mergeCells count="8">
    <mergeCell ref="A1:L1"/>
    <mergeCell ref="A2:L2"/>
    <mergeCell ref="E3:F3"/>
    <mergeCell ref="E4:F4"/>
    <mergeCell ref="I8:I15"/>
    <mergeCell ref="J8:J15"/>
    <mergeCell ref="K8:K15"/>
    <mergeCell ref="L8:L15"/>
  </mergeCells>
  <pageMargins left="0.75" right="0.75" top="1" bottom="1" header="0.5" footer="0.5"/>
  <pageSetup paperSize="9" scale="8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左岸</vt:lpstr>
      <vt:lpstr>箱唛扫码</vt:lpstr>
      <vt:lpstr>昊昊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2025-06-24T05:39:00Z</dcterms:created>
  <dcterms:modified xsi:type="dcterms:W3CDTF">2025-07-01T07:42:12Z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F759490521DB4C08A61BE396CC7E3AE5_11</vt:lpwstr>
  </property>
  <property fmtid="{D5CDD505-2E9C-101B-9397-08002B2CF9AE}" pid="3" name="KSOProductBuildVer">
    <vt:lpwstr>2052-12.1.0.21541</vt:lpwstr>
  </property>
</Properties>
</file>