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<sst xmlns="http://schemas.openxmlformats.org/spreadsheetml/2006/main" count="56" uniqueCount="46">
  <si>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</si>
  <si>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</si>
  <si>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</si>
  <si>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上海办中通73561851033462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</si>
  <si>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</si>
  <si>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</si>
  <si>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</si>
  <si>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</si>
  <si>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</si>
  <si>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</si>
  <si>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</si>
  <si>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</si>
  <si>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</si>
  <si>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</si>
  <si>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</si>
  <si>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</si>
  <si>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</si>
  <si>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</si>
  <si>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</si>
  <si>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</si>
  <si>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</si>
  <si>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</si>
  <si>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</si>
  <si>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</si>
  <si>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P25061959</t>
  </si>
  <si>
    <t xml:space="preserve">21 AULTH09845                                     </t>
  </si>
  <si>
    <t xml:space="preserve">S25060835 </t>
  </si>
  <si>
    <t xml:space="preserve">F5677AX                                                                                             </t>
  </si>
  <si>
    <t>45*33*16</t>
  </si>
  <si>
    <t xml:space="preserve">23_AULBM11140                                     </t>
  </si>
  <si>
    <t>总计</t>
  </si>
  <si>
    <t>颜色</t>
  </si>
  <si>
    <t>尺码</t>
  </si>
  <si>
    <t>生产数</t>
  </si>
  <si>
    <t>PO号</t>
  </si>
  <si>
    <t>款号</t>
  </si>
  <si>
    <t>AR104 - ANTHRA</t>
  </si>
  <si>
    <t>S</t>
  </si>
  <si>
    <t>1657838/1657837</t>
  </si>
  <si>
    <t>F5677AX</t>
  </si>
  <si>
    <t>M</t>
  </si>
  <si>
    <t>L</t>
  </si>
  <si>
    <t>XL</t>
  </si>
  <si>
    <t>XXL</t>
  </si>
  <si>
    <t>3XL</t>
  </si>
  <si>
    <t>GR513 - GREY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</si>
</sst>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1" fontId="14" fillId="0" borderId="4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workbookViewId="0">
      <selection activeCell="E3" sqref="E3:K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45842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8" t="s">
        <v>10</v>
      </c>
      <c r="J6" s="48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9" t="s">
        <v>21</v>
      </c>
      <c r="J7" s="49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781</v>
      </c>
      <c r="F8" s="30"/>
      <c r="G8" s="30">
        <v>817</v>
      </c>
      <c r="H8" s="31">
        <v>1</v>
      </c>
      <c r="I8" s="30"/>
      <c r="J8" s="27">
        <v>12.9</v>
      </c>
      <c r="K8" s="27" t="s">
        <v>28</v>
      </c>
    </row>
    <row r="9" ht="15" spans="1:11">
      <c r="A9" s="32"/>
      <c r="B9" s="33" t="s">
        <v>29</v>
      </c>
      <c r="C9" s="34"/>
      <c r="D9" s="34"/>
      <c r="E9" s="33">
        <v>3321</v>
      </c>
      <c r="F9" s="30"/>
      <c r="G9" s="30">
        <v>3400</v>
      </c>
      <c r="H9" s="35"/>
      <c r="I9" s="30"/>
      <c r="J9" s="32"/>
      <c r="K9" s="32"/>
    </row>
    <row r="10" spans="1:11">
      <c r="A10" s="30" t="s">
        <v>30</v>
      </c>
      <c r="B10" s="30"/>
      <c r="C10" s="30"/>
      <c r="D10" s="30"/>
      <c r="E10" s="36">
        <f>SUM(E8:E9)</f>
        <v>4102</v>
      </c>
      <c r="F10" s="36"/>
      <c r="G10" s="36">
        <f>SUM(G8:G9)</f>
        <v>4217</v>
      </c>
      <c r="H10" s="37">
        <f>SUM(H8:H9)</f>
        <v>1</v>
      </c>
      <c r="I10" s="36"/>
      <c r="J10" s="36">
        <f>SUM(J8:J9)</f>
        <v>12.9</v>
      </c>
      <c r="K10" s="30"/>
    </row>
    <row r="16" spans="1:6">
      <c r="A16" s="38" t="s">
        <v>31</v>
      </c>
      <c r="B16" s="38" t="s">
        <v>32</v>
      </c>
      <c r="C16" s="39" t="s">
        <v>17</v>
      </c>
      <c r="D16" s="40" t="s">
        <v>33</v>
      </c>
      <c r="E16" s="38" t="s">
        <v>34</v>
      </c>
      <c r="F16" s="38" t="s">
        <v>35</v>
      </c>
    </row>
    <row r="17" ht="15" spans="1:6">
      <c r="A17" s="41" t="s">
        <v>36</v>
      </c>
      <c r="B17" s="42" t="s">
        <v>37</v>
      </c>
      <c r="C17" s="39">
        <v>40.66</v>
      </c>
      <c r="D17" s="40">
        <f t="shared" ref="D17:D28" si="0">C17*1.03+1</f>
        <v>42.8798</v>
      </c>
      <c r="E17" s="41" t="s">
        <v>38</v>
      </c>
      <c r="F17" s="43" t="s">
        <v>39</v>
      </c>
    </row>
    <row r="18" ht="15" spans="1:6">
      <c r="A18" s="44"/>
      <c r="B18" s="42" t="s">
        <v>40</v>
      </c>
      <c r="C18" s="39">
        <v>81.32</v>
      </c>
      <c r="D18" s="40">
        <f t="shared" si="0"/>
        <v>84.7596</v>
      </c>
      <c r="E18" s="44"/>
      <c r="F18" s="45"/>
    </row>
    <row r="19" ht="15" spans="1:6">
      <c r="A19" s="44"/>
      <c r="B19" s="42" t="s">
        <v>41</v>
      </c>
      <c r="C19" s="39">
        <v>121.98</v>
      </c>
      <c r="D19" s="40">
        <f t="shared" si="0"/>
        <v>126.6394</v>
      </c>
      <c r="E19" s="44"/>
      <c r="F19" s="45"/>
    </row>
    <row r="20" ht="15" spans="1:6">
      <c r="A20" s="44"/>
      <c r="B20" s="42" t="s">
        <v>42</v>
      </c>
      <c r="C20" s="39">
        <v>81.32</v>
      </c>
      <c r="D20" s="40">
        <f t="shared" si="0"/>
        <v>84.7596</v>
      </c>
      <c r="E20" s="44"/>
      <c r="F20" s="45"/>
    </row>
    <row r="21" ht="15" spans="1:6">
      <c r="A21" s="44"/>
      <c r="B21" s="42" t="s">
        <v>43</v>
      </c>
      <c r="C21" s="39">
        <v>40.66</v>
      </c>
      <c r="D21" s="40">
        <f t="shared" si="0"/>
        <v>42.8798</v>
      </c>
      <c r="E21" s="44"/>
      <c r="F21" s="45"/>
    </row>
    <row r="22" ht="15" spans="1:6">
      <c r="A22" s="46"/>
      <c r="B22" s="42" t="s">
        <v>44</v>
      </c>
      <c r="C22" s="39">
        <v>40.66</v>
      </c>
      <c r="D22" s="40">
        <f t="shared" si="0"/>
        <v>42.8798</v>
      </c>
      <c r="E22" s="46"/>
      <c r="F22" s="45"/>
    </row>
    <row r="23" ht="15" spans="1:6">
      <c r="A23" s="41" t="s">
        <v>45</v>
      </c>
      <c r="B23" s="42" t="s">
        <v>37</v>
      </c>
      <c r="C23" s="39">
        <v>37.45</v>
      </c>
      <c r="D23" s="40">
        <f t="shared" si="0"/>
        <v>39.5735</v>
      </c>
      <c r="E23" s="41" t="s">
        <v>38</v>
      </c>
      <c r="F23" s="45"/>
    </row>
    <row r="24" ht="15" spans="1:6">
      <c r="A24" s="44"/>
      <c r="B24" s="42" t="s">
        <v>40</v>
      </c>
      <c r="C24" s="39">
        <v>74.9</v>
      </c>
      <c r="D24" s="40">
        <f t="shared" si="0"/>
        <v>78.147</v>
      </c>
      <c r="E24" s="44"/>
      <c r="F24" s="45"/>
    </row>
    <row r="25" ht="15" spans="1:6">
      <c r="A25" s="44"/>
      <c r="B25" s="42" t="s">
        <v>41</v>
      </c>
      <c r="C25" s="39">
        <v>112.35</v>
      </c>
      <c r="D25" s="40">
        <f t="shared" si="0"/>
        <v>116.7205</v>
      </c>
      <c r="E25" s="44"/>
      <c r="F25" s="45"/>
    </row>
    <row r="26" ht="15" spans="1:6">
      <c r="A26" s="44"/>
      <c r="B26" s="42" t="s">
        <v>42</v>
      </c>
      <c r="C26" s="39">
        <v>74.9</v>
      </c>
      <c r="D26" s="40">
        <f t="shared" si="0"/>
        <v>78.147</v>
      </c>
      <c r="E26" s="44"/>
      <c r="F26" s="45"/>
    </row>
    <row r="27" ht="15" spans="1:6">
      <c r="A27" s="44"/>
      <c r="B27" s="42" t="s">
        <v>43</v>
      </c>
      <c r="C27" s="39">
        <v>37.45</v>
      </c>
      <c r="D27" s="40">
        <f t="shared" si="0"/>
        <v>39.5735</v>
      </c>
      <c r="E27" s="44"/>
      <c r="F27" s="45"/>
    </row>
    <row r="28" ht="15" spans="1:6">
      <c r="A28" s="46"/>
      <c r="B28" s="42" t="s">
        <v>44</v>
      </c>
      <c r="C28" s="39">
        <v>37.45</v>
      </c>
      <c r="D28" s="40">
        <f t="shared" si="0"/>
        <v>39.5735</v>
      </c>
      <c r="E28" s="46"/>
      <c r="F28" s="47"/>
    </row>
    <row r="29" spans="1:6">
      <c r="A29" s="38" t="s">
        <v>30</v>
      </c>
      <c r="B29" s="38"/>
      <c r="C29" s="39">
        <f>SUM(C17:C28)</f>
        <v>781.1</v>
      </c>
      <c r="D29" s="40">
        <f>SUM(D17:D28)</f>
        <v>816.533</v>
      </c>
      <c r="E29" s="38"/>
      <c r="F29" s="38"/>
    </row>
  </sheetData>
  <mergeCells count="16">
    <mergeCell ref="A1:K1"/>
    <mergeCell ref="A2:D2"/>
    <mergeCell ref="E2:K2"/>
    <mergeCell ref="A8:A9"/>
    <mergeCell ref="A17:A22"/>
    <mergeCell ref="A23:A28"/>
    <mergeCell ref="C8:C9"/>
    <mergeCell ref="D8:D9"/>
    <mergeCell ref="E17:E22"/>
    <mergeCell ref="E23:E28"/>
    <mergeCell ref="F17:F28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2025-07-07T00:39:54Z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5B128E699C6A4D98B77B2ABCEFCD13C3_13</vt:lpwstr>
  </property>
</Properties>
</file>