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<sst xmlns="http://schemas.openxmlformats.org/spreadsheetml/2006/main" count="75" uniqueCount="50">
  <si>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</si>
  <si>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</si>
  <si>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</si>
  <si>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锐奇曼制衣 盐城市大丰区大中镇工业园区兴业路39号  俞丽华15862079373 中通73561977942367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</si>
  <si>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</si>
  <si>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</si>
  <si>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</si>
  <si>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</si>
  <si>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</si>
  <si>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</si>
  <si>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</si>
  <si>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</si>
  <si>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</si>
  <si>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</si>
  <si>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</si>
  <si>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</si>
  <si>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</si>
  <si>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</si>
  <si>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</si>
  <si>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</si>
  <si>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</si>
  <si>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</si>
  <si>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</si>
  <si>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</si>
  <si>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P25070180</t>
  </si>
  <si>
    <t xml:space="preserve">21_AULBM10110_                                    </t>
  </si>
  <si>
    <t xml:space="preserve">S25070047 </t>
  </si>
  <si>
    <t xml:space="preserve">F3316AX                                                                                             </t>
  </si>
  <si>
    <t>26*16*11</t>
  </si>
  <si>
    <r>
      <t xml:space="preserve">21_AULBM10110_    </t>
    </r>
    <r>
      <rPr>
        <b/>
        <sz val="11"/>
        <rFont val="宋体"/>
        <charset val="134"/>
      </rPr>
      <t>空白</t>
    </r>
    <r>
      <rPr>
        <b/>
        <sz val="11"/>
        <rFont val="Calibri"/>
        <charset val="134"/>
      </rPr>
      <t xml:space="preserve">                                </t>
    </r>
  </si>
  <si>
    <t>总计</t>
  </si>
  <si>
    <t>颜色</t>
  </si>
  <si>
    <t>尺码</t>
  </si>
  <si>
    <t>生产数</t>
  </si>
  <si>
    <t>PO号</t>
  </si>
  <si>
    <t>款号</t>
  </si>
  <si>
    <t>AR191 - ANTRACITE</t>
  </si>
  <si>
    <t>XS</t>
  </si>
  <si>
    <t>无价格</t>
  </si>
  <si>
    <t>1605756/1605784</t>
  </si>
  <si>
    <t>F3316AX</t>
  </si>
  <si>
    <t>S</t>
  </si>
  <si>
    <t>M</t>
  </si>
  <si>
    <t>L</t>
  </si>
  <si>
    <t>XL</t>
  </si>
  <si>
    <t>BK81 - BLACK</t>
  </si>
  <si>
    <t>有价格</t>
  </si>
  <si>
    <t>1605758/1605785</t>
  </si>
  <si>
    <t>空白吊牌</t>
  </si>
  <si>
    <t>1605781/1605783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</si>
</sst>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D15" sqref="D15:D3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1586</v>
      </c>
      <c r="F8" s="30"/>
      <c r="G8" s="30">
        <v>1654</v>
      </c>
      <c r="H8" s="31">
        <v>1</v>
      </c>
      <c r="I8" s="30"/>
      <c r="J8" s="30">
        <v>2.4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466</v>
      </c>
      <c r="F9" s="30"/>
      <c r="G9" s="30">
        <v>475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2052</v>
      </c>
      <c r="F10" s="30"/>
      <c r="G10" s="30">
        <f>SUM(G8:G9)</f>
        <v>2129</v>
      </c>
      <c r="H10" s="31">
        <f>SUM(H8:H9)</f>
        <v>1</v>
      </c>
      <c r="I10" s="30"/>
      <c r="J10" s="30">
        <f>SUM(J8:J9)</f>
        <v>2.4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38</v>
      </c>
      <c r="D16" s="36">
        <f t="shared" ref="D16:D35" si="0">C16*1.03+1</f>
        <v>40.14</v>
      </c>
      <c r="E16" s="37" t="s">
        <v>38</v>
      </c>
      <c r="F16" s="37" t="s">
        <v>39</v>
      </c>
      <c r="G16" s="39" t="s">
        <v>40</v>
      </c>
    </row>
    <row r="17" ht="15" spans="1:7">
      <c r="A17" s="40"/>
      <c r="B17" s="38" t="s">
        <v>41</v>
      </c>
      <c r="C17" s="35">
        <v>38</v>
      </c>
      <c r="D17" s="36">
        <f t="shared" si="0"/>
        <v>40.14</v>
      </c>
      <c r="E17" s="40"/>
      <c r="F17" s="40"/>
      <c r="G17" s="41"/>
    </row>
    <row r="18" ht="15" spans="1:7">
      <c r="A18" s="40"/>
      <c r="B18" s="38" t="s">
        <v>42</v>
      </c>
      <c r="C18" s="35">
        <v>34</v>
      </c>
      <c r="D18" s="36">
        <f t="shared" si="0"/>
        <v>36.02</v>
      </c>
      <c r="E18" s="40"/>
      <c r="F18" s="40"/>
      <c r="G18" s="41"/>
    </row>
    <row r="19" ht="15" spans="1:7">
      <c r="A19" s="40"/>
      <c r="B19" s="38" t="s">
        <v>43</v>
      </c>
      <c r="C19" s="35">
        <v>34</v>
      </c>
      <c r="D19" s="36">
        <f t="shared" si="0"/>
        <v>36.02</v>
      </c>
      <c r="E19" s="40"/>
      <c r="F19" s="40"/>
      <c r="G19" s="41"/>
    </row>
    <row r="20" ht="15" spans="1:7">
      <c r="A20" s="42"/>
      <c r="B20" s="38" t="s">
        <v>44</v>
      </c>
      <c r="C20" s="35">
        <v>28</v>
      </c>
      <c r="D20" s="36">
        <f t="shared" si="0"/>
        <v>29.84</v>
      </c>
      <c r="E20" s="42"/>
      <c r="F20" s="42"/>
      <c r="G20" s="41"/>
    </row>
    <row r="21" ht="15" spans="1:7">
      <c r="A21" s="37" t="s">
        <v>45</v>
      </c>
      <c r="B21" s="38" t="s">
        <v>37</v>
      </c>
      <c r="C21" s="35">
        <v>38</v>
      </c>
      <c r="D21" s="36">
        <f t="shared" si="0"/>
        <v>40.14</v>
      </c>
      <c r="E21" s="37" t="s">
        <v>38</v>
      </c>
      <c r="F21" s="37" t="s">
        <v>39</v>
      </c>
      <c r="G21" s="41"/>
    </row>
    <row r="22" ht="15" spans="1:7">
      <c r="A22" s="40"/>
      <c r="B22" s="38" t="s">
        <v>41</v>
      </c>
      <c r="C22" s="35">
        <v>34</v>
      </c>
      <c r="D22" s="36">
        <f t="shared" si="0"/>
        <v>36.02</v>
      </c>
      <c r="E22" s="40"/>
      <c r="F22" s="40"/>
      <c r="G22" s="41"/>
    </row>
    <row r="23" ht="15" spans="1:7">
      <c r="A23" s="40"/>
      <c r="B23" s="38" t="s">
        <v>42</v>
      </c>
      <c r="C23" s="35">
        <v>38</v>
      </c>
      <c r="D23" s="36">
        <f t="shared" si="0"/>
        <v>40.14</v>
      </c>
      <c r="E23" s="40"/>
      <c r="F23" s="40"/>
      <c r="G23" s="41"/>
    </row>
    <row r="24" ht="15" spans="1:7">
      <c r="A24" s="40"/>
      <c r="B24" s="38" t="s">
        <v>43</v>
      </c>
      <c r="C24" s="35">
        <v>34</v>
      </c>
      <c r="D24" s="36">
        <f t="shared" si="0"/>
        <v>36.02</v>
      </c>
      <c r="E24" s="40"/>
      <c r="F24" s="40"/>
      <c r="G24" s="41"/>
    </row>
    <row r="25" ht="15" spans="1:7">
      <c r="A25" s="42"/>
      <c r="B25" s="38" t="s">
        <v>44</v>
      </c>
      <c r="C25" s="35">
        <v>34</v>
      </c>
      <c r="D25" s="36">
        <f t="shared" si="0"/>
        <v>36.02</v>
      </c>
      <c r="E25" s="42"/>
      <c r="F25" s="42"/>
      <c r="G25" s="41"/>
    </row>
    <row r="26" ht="15" spans="1:7">
      <c r="A26" s="37" t="s">
        <v>36</v>
      </c>
      <c r="B26" s="38" t="s">
        <v>37</v>
      </c>
      <c r="C26" s="35">
        <v>104</v>
      </c>
      <c r="D26" s="36">
        <f t="shared" si="0"/>
        <v>108.12</v>
      </c>
      <c r="E26" s="37" t="s">
        <v>46</v>
      </c>
      <c r="F26" s="37" t="s">
        <v>47</v>
      </c>
      <c r="G26" s="41"/>
    </row>
    <row r="27" ht="15" spans="1:7">
      <c r="A27" s="40"/>
      <c r="B27" s="38" t="s">
        <v>41</v>
      </c>
      <c r="C27" s="35">
        <v>156</v>
      </c>
      <c r="D27" s="36">
        <f t="shared" si="0"/>
        <v>161.68</v>
      </c>
      <c r="E27" s="40"/>
      <c r="F27" s="40"/>
      <c r="G27" s="41"/>
    </row>
    <row r="28" ht="15" spans="1:7">
      <c r="A28" s="40"/>
      <c r="B28" s="38" t="s">
        <v>42</v>
      </c>
      <c r="C28" s="35">
        <v>156</v>
      </c>
      <c r="D28" s="36">
        <f t="shared" si="0"/>
        <v>161.68</v>
      </c>
      <c r="E28" s="40"/>
      <c r="F28" s="40"/>
      <c r="G28" s="41"/>
    </row>
    <row r="29" ht="15" spans="1:7">
      <c r="A29" s="40"/>
      <c r="B29" s="38" t="s">
        <v>43</v>
      </c>
      <c r="C29" s="35">
        <v>104</v>
      </c>
      <c r="D29" s="36">
        <f t="shared" si="0"/>
        <v>108.12</v>
      </c>
      <c r="E29" s="40"/>
      <c r="F29" s="40"/>
      <c r="G29" s="41"/>
    </row>
    <row r="30" ht="15" spans="1:7">
      <c r="A30" s="42"/>
      <c r="B30" s="38" t="s">
        <v>44</v>
      </c>
      <c r="C30" s="35">
        <v>104</v>
      </c>
      <c r="D30" s="36">
        <f t="shared" si="0"/>
        <v>108.12</v>
      </c>
      <c r="E30" s="42"/>
      <c r="F30" s="42"/>
      <c r="G30" s="41"/>
    </row>
    <row r="31" ht="15" spans="1:7">
      <c r="A31" s="37" t="s">
        <v>45</v>
      </c>
      <c r="B31" s="38" t="s">
        <v>37</v>
      </c>
      <c r="C31" s="35">
        <v>102</v>
      </c>
      <c r="D31" s="36">
        <f t="shared" si="0"/>
        <v>106.06</v>
      </c>
      <c r="E31" s="37" t="s">
        <v>46</v>
      </c>
      <c r="F31" s="37" t="s">
        <v>47</v>
      </c>
      <c r="G31" s="41"/>
    </row>
    <row r="32" ht="15" spans="1:7">
      <c r="A32" s="40"/>
      <c r="B32" s="38" t="s">
        <v>41</v>
      </c>
      <c r="C32" s="35">
        <v>153</v>
      </c>
      <c r="D32" s="36">
        <f t="shared" si="0"/>
        <v>158.59</v>
      </c>
      <c r="E32" s="40"/>
      <c r="F32" s="40"/>
      <c r="G32" s="41"/>
    </row>
    <row r="33" ht="15" spans="1:7">
      <c r="A33" s="40"/>
      <c r="B33" s="38" t="s">
        <v>42</v>
      </c>
      <c r="C33" s="35">
        <v>153</v>
      </c>
      <c r="D33" s="36">
        <f t="shared" si="0"/>
        <v>158.59</v>
      </c>
      <c r="E33" s="40"/>
      <c r="F33" s="40"/>
      <c r="G33" s="41"/>
    </row>
    <row r="34" ht="15" spans="1:7">
      <c r="A34" s="40"/>
      <c r="B34" s="38" t="s">
        <v>43</v>
      </c>
      <c r="C34" s="35">
        <v>102</v>
      </c>
      <c r="D34" s="36">
        <f t="shared" si="0"/>
        <v>106.06</v>
      </c>
      <c r="E34" s="40"/>
      <c r="F34" s="40"/>
      <c r="G34" s="41"/>
    </row>
    <row r="35" ht="15" spans="1:7">
      <c r="A35" s="42"/>
      <c r="B35" s="38" t="s">
        <v>44</v>
      </c>
      <c r="C35" s="35">
        <v>102</v>
      </c>
      <c r="D35" s="36">
        <f t="shared" si="0"/>
        <v>106.06</v>
      </c>
      <c r="E35" s="42"/>
      <c r="F35" s="42"/>
      <c r="G35" s="43"/>
    </row>
    <row r="36" spans="1:7">
      <c r="A36" s="34" t="s">
        <v>30</v>
      </c>
      <c r="B36" s="34"/>
      <c r="C36" s="35">
        <f>SUM(C16:C35)</f>
        <v>1586</v>
      </c>
      <c r="D36" s="36">
        <f>SUM(D16:D35)</f>
        <v>1653.58</v>
      </c>
      <c r="E36" s="34"/>
      <c r="F36" s="34"/>
      <c r="G36" s="34"/>
    </row>
    <row r="37" spans="3:4">
      <c r="C37" s="44"/>
      <c r="D37" s="44"/>
    </row>
    <row r="38" spans="1:7">
      <c r="A38" s="34" t="s">
        <v>48</v>
      </c>
      <c r="B38" s="34"/>
      <c r="C38" s="35">
        <v>466</v>
      </c>
      <c r="D38" s="35">
        <f>C38*1.02</f>
        <v>475.32</v>
      </c>
      <c r="E38" s="34"/>
      <c r="F38" s="34" t="s">
        <v>49</v>
      </c>
      <c r="G38" s="34" t="s">
        <v>40</v>
      </c>
    </row>
  </sheetData>
  <mergeCells count="24">
    <mergeCell ref="A1:K1"/>
    <mergeCell ref="A2:D2"/>
    <mergeCell ref="E2:K2"/>
    <mergeCell ref="A8:A9"/>
    <mergeCell ref="A16:A20"/>
    <mergeCell ref="A21:A25"/>
    <mergeCell ref="A26:A30"/>
    <mergeCell ref="A31:A35"/>
    <mergeCell ref="C8:C9"/>
    <mergeCell ref="D8:D9"/>
    <mergeCell ref="E16:E20"/>
    <mergeCell ref="E21:E25"/>
    <mergeCell ref="E26:E30"/>
    <mergeCell ref="E31:E35"/>
    <mergeCell ref="F16:F20"/>
    <mergeCell ref="F21:F25"/>
    <mergeCell ref="F26:F30"/>
    <mergeCell ref="F31:F35"/>
    <mergeCell ref="G16:G3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457BBB48D69249F5B00F406A31048F2C_13</vt:lpwstr>
  </property>
</Properties>
</file>