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<sst xmlns="http://schemas.openxmlformats.org/spreadsheetml/2006/main" count="80" uniqueCount="52">
  <si>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</si>
  <si>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</si>
  <si>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</si>
  <si>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季睿怡 13857785223 浙江省温州市鹿城区滨江街道瓯江路269瓯江峯汇17-19幢(商铺)欣悦贸易有限公司   中通73561977151730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</si>
  <si>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</si>
  <si>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</si>
  <si>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</si>
  <si>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</si>
  <si>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</si>
  <si>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</si>
  <si>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</si>
  <si>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</si>
  <si>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</si>
  <si>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</si>
  <si>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</si>
  <si>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</si>
  <si>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</si>
  <si>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</si>
  <si>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</si>
  <si>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</si>
  <si>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</si>
  <si>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</si>
  <si>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</si>
  <si>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</si>
  <si>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P25070194</t>
  </si>
  <si>
    <t xml:space="preserve">21 AULTH09845                                     </t>
  </si>
  <si>
    <t xml:space="preserve">S25070028 </t>
  </si>
  <si>
    <t>F3368AX</t>
  </si>
  <si>
    <t>31*23*15</t>
  </si>
  <si>
    <t>F4808AX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</si>
  <si>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</si>
  <si>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</si>
  <si>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</si>
  <si>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</si>
  <si>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</si>
  <si>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</si>
  <si>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</si>
  <si>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</si>
  <si>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KR1 - KARMA</t>
  </si>
  <si>
    <t>80</t>
  </si>
  <si>
    <t>无95</t>
  </si>
  <si>
    <t>无价格</t>
  </si>
  <si>
    <t>1615741</t>
  </si>
  <si>
    <t>85</t>
  </si>
  <si>
    <t>90</t>
  </si>
  <si>
    <t>100</t>
  </si>
  <si>
    <t>全码</t>
  </si>
  <si>
    <t>有价格</t>
  </si>
  <si>
    <t>95</t>
  </si>
  <si>
    <t>1615870</t>
  </si>
  <si>
    <t>1615849,1615850,1615852,1615853,1615855,1615857,1615859,1615861,1615862,1615864,1615866,1615867,1615868,1615869,1615871,1615872,1615873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</si>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</sst>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A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1689</v>
      </c>
      <c r="F8" s="30"/>
      <c r="G8" s="30">
        <v>1749</v>
      </c>
      <c r="H8" s="31">
        <v>1</v>
      </c>
      <c r="I8" s="30"/>
      <c r="J8" s="30">
        <v>4</v>
      </c>
      <c r="K8" s="30" t="s">
        <v>28</v>
      </c>
    </row>
    <row r="9" ht="15" spans="1:11">
      <c r="A9" s="32"/>
      <c r="B9" s="33"/>
      <c r="C9" s="34"/>
      <c r="D9" s="29" t="s">
        <v>29</v>
      </c>
      <c r="E9" s="30">
        <v>1555</v>
      </c>
      <c r="F9" s="30"/>
      <c r="G9" s="30">
        <v>1612</v>
      </c>
      <c r="H9" s="31"/>
      <c r="I9" s="30"/>
      <c r="J9" s="30"/>
      <c r="K9" s="30"/>
    </row>
    <row r="10" ht="15" spans="1:11">
      <c r="A10" s="35"/>
      <c r="B10" s="36" t="s">
        <v>30</v>
      </c>
      <c r="C10" s="33"/>
      <c r="D10" s="29" t="s">
        <v>27</v>
      </c>
      <c r="E10" s="30">
        <v>52</v>
      </c>
      <c r="F10" s="30"/>
      <c r="G10" s="30">
        <v>53</v>
      </c>
      <c r="H10" s="31"/>
      <c r="I10" s="30"/>
      <c r="J10" s="30"/>
      <c r="K10" s="30"/>
    </row>
    <row r="11" spans="1:11">
      <c r="A11" s="30" t="s">
        <v>31</v>
      </c>
      <c r="B11" s="30"/>
      <c r="C11" s="30"/>
      <c r="D11" s="30"/>
      <c r="E11" s="30">
        <f>SUM(E8:E10)</f>
        <v>3296</v>
      </c>
      <c r="F11" s="30"/>
      <c r="G11" s="30">
        <f>SUM(G8:G10)</f>
        <v>3414</v>
      </c>
      <c r="H11" s="31">
        <f>SUM(H8:H10)</f>
        <v>1</v>
      </c>
      <c r="I11" s="30"/>
      <c r="J11" s="30">
        <f>SUM(J8:J10)</f>
        <v>4</v>
      </c>
      <c r="K11" s="30"/>
    </row>
    <row r="15" spans="1:8">
      <c r="A15" s="37" t="s">
        <v>32</v>
      </c>
      <c r="B15" s="37" t="s">
        <v>33</v>
      </c>
      <c r="C15" s="38" t="s">
        <v>17</v>
      </c>
      <c r="D15" s="39" t="s">
        <v>34</v>
      </c>
      <c r="E15" s="37" t="s">
        <v>35</v>
      </c>
      <c r="F15" s="37"/>
      <c r="G15" s="37" t="s">
        <v>36</v>
      </c>
      <c r="H15" s="37" t="s">
        <v>37</v>
      </c>
    </row>
    <row r="16" spans="1:8">
      <c r="A16" s="40" t="s">
        <v>38</v>
      </c>
      <c r="B16" s="41" t="s">
        <v>39</v>
      </c>
      <c r="C16" s="38">
        <v>21</v>
      </c>
      <c r="D16" s="39">
        <f t="shared" ref="D16:D34" si="0">C16*1.03+1</f>
        <v>22.63</v>
      </c>
      <c r="E16" s="40" t="s">
        <v>40</v>
      </c>
      <c r="F16" s="40" t="s">
        <v>41</v>
      </c>
      <c r="G16" s="40" t="s">
        <v>42</v>
      </c>
      <c r="H16" s="41" t="s">
        <v>27</v>
      </c>
    </row>
    <row r="17" spans="1:8">
      <c r="A17" s="42"/>
      <c r="B17" s="41" t="s">
        <v>43</v>
      </c>
      <c r="C17" s="38">
        <v>21</v>
      </c>
      <c r="D17" s="39">
        <f t="shared" si="0"/>
        <v>22.63</v>
      </c>
      <c r="E17" s="42"/>
      <c r="F17" s="42"/>
      <c r="G17" s="42"/>
      <c r="H17" s="41"/>
    </row>
    <row r="18" spans="1:8">
      <c r="A18" s="42"/>
      <c r="B18" s="41" t="s">
        <v>44</v>
      </c>
      <c r="C18" s="38">
        <v>21</v>
      </c>
      <c r="D18" s="39">
        <f t="shared" si="0"/>
        <v>22.63</v>
      </c>
      <c r="E18" s="42"/>
      <c r="F18" s="42"/>
      <c r="G18" s="42"/>
      <c r="H18" s="41"/>
    </row>
    <row r="19" spans="1:8">
      <c r="A19" s="43"/>
      <c r="B19" s="41" t="s">
        <v>45</v>
      </c>
      <c r="C19" s="38">
        <v>21</v>
      </c>
      <c r="D19" s="39">
        <f t="shared" si="0"/>
        <v>22.63</v>
      </c>
      <c r="E19" s="43"/>
      <c r="F19" s="43"/>
      <c r="G19" s="43"/>
      <c r="H19" s="41"/>
    </row>
    <row r="20" spans="1:8">
      <c r="A20" s="40" t="s">
        <v>38</v>
      </c>
      <c r="B20" s="41" t="s">
        <v>39</v>
      </c>
      <c r="C20" s="38">
        <v>321</v>
      </c>
      <c r="D20" s="39">
        <f t="shared" si="0"/>
        <v>331.63</v>
      </c>
      <c r="E20" s="40" t="s">
        <v>46</v>
      </c>
      <c r="F20" s="40" t="s">
        <v>47</v>
      </c>
      <c r="G20" s="40">
        <v>1615721</v>
      </c>
      <c r="H20" s="41"/>
    </row>
    <row r="21" spans="1:8">
      <c r="A21" s="42"/>
      <c r="B21" s="41" t="s">
        <v>43</v>
      </c>
      <c r="C21" s="38">
        <v>321</v>
      </c>
      <c r="D21" s="39">
        <f t="shared" si="0"/>
        <v>331.63</v>
      </c>
      <c r="E21" s="42"/>
      <c r="F21" s="42"/>
      <c r="G21" s="42"/>
      <c r="H21" s="41"/>
    </row>
    <row r="22" spans="1:8">
      <c r="A22" s="42"/>
      <c r="B22" s="41" t="s">
        <v>44</v>
      </c>
      <c r="C22" s="38">
        <v>321</v>
      </c>
      <c r="D22" s="39">
        <f t="shared" si="0"/>
        <v>331.63</v>
      </c>
      <c r="E22" s="42"/>
      <c r="F22" s="42"/>
      <c r="G22" s="42"/>
      <c r="H22" s="41"/>
    </row>
    <row r="23" spans="1:8">
      <c r="A23" s="42"/>
      <c r="B23" s="41" t="s">
        <v>48</v>
      </c>
      <c r="C23" s="38">
        <v>321</v>
      </c>
      <c r="D23" s="39">
        <f t="shared" si="0"/>
        <v>331.63</v>
      </c>
      <c r="E23" s="42"/>
      <c r="F23" s="42"/>
      <c r="G23" s="42"/>
      <c r="H23" s="41"/>
    </row>
    <row r="24" spans="1:8">
      <c r="A24" s="43"/>
      <c r="B24" s="41" t="s">
        <v>45</v>
      </c>
      <c r="C24" s="38">
        <v>321</v>
      </c>
      <c r="D24" s="39">
        <f t="shared" si="0"/>
        <v>331.63</v>
      </c>
      <c r="E24" s="43"/>
      <c r="F24" s="43"/>
      <c r="G24" s="43"/>
      <c r="H24" s="41"/>
    </row>
    <row r="25" spans="1:8">
      <c r="A25" s="40" t="s">
        <v>38</v>
      </c>
      <c r="B25" s="41" t="s">
        <v>39</v>
      </c>
      <c r="C25" s="41">
        <v>21</v>
      </c>
      <c r="D25" s="39">
        <f t="shared" si="0"/>
        <v>22.63</v>
      </c>
      <c r="E25" s="40" t="s">
        <v>46</v>
      </c>
      <c r="F25" s="40" t="s">
        <v>41</v>
      </c>
      <c r="G25" s="40" t="s">
        <v>49</v>
      </c>
      <c r="H25" s="41" t="s">
        <v>29</v>
      </c>
    </row>
    <row r="26" spans="1:8">
      <c r="A26" s="42"/>
      <c r="B26" s="41" t="s">
        <v>43</v>
      </c>
      <c r="C26" s="41">
        <v>21</v>
      </c>
      <c r="D26" s="39">
        <f t="shared" si="0"/>
        <v>22.63</v>
      </c>
      <c r="E26" s="42"/>
      <c r="F26" s="42"/>
      <c r="G26" s="42"/>
      <c r="H26" s="41"/>
    </row>
    <row r="27" spans="1:8">
      <c r="A27" s="42"/>
      <c r="B27" s="41" t="s">
        <v>44</v>
      </c>
      <c r="C27" s="41">
        <v>21</v>
      </c>
      <c r="D27" s="39">
        <f t="shared" si="0"/>
        <v>22.63</v>
      </c>
      <c r="E27" s="42"/>
      <c r="F27" s="42"/>
      <c r="G27" s="42"/>
      <c r="H27" s="41"/>
    </row>
    <row r="28" spans="1:8">
      <c r="A28" s="42"/>
      <c r="B28" s="41" t="s">
        <v>48</v>
      </c>
      <c r="C28" s="41">
        <v>21</v>
      </c>
      <c r="D28" s="39">
        <f t="shared" si="0"/>
        <v>22.63</v>
      </c>
      <c r="E28" s="42"/>
      <c r="F28" s="42"/>
      <c r="G28" s="42"/>
      <c r="H28" s="41"/>
    </row>
    <row r="29" spans="1:8">
      <c r="A29" s="43"/>
      <c r="B29" s="41" t="s">
        <v>45</v>
      </c>
      <c r="C29" s="41">
        <v>21</v>
      </c>
      <c r="D29" s="39">
        <f t="shared" si="0"/>
        <v>22.63</v>
      </c>
      <c r="E29" s="43"/>
      <c r="F29" s="43"/>
      <c r="G29" s="43"/>
      <c r="H29" s="41"/>
    </row>
    <row r="30" spans="1:8">
      <c r="A30" s="40" t="s">
        <v>38</v>
      </c>
      <c r="B30" s="41" t="s">
        <v>39</v>
      </c>
      <c r="C30" s="38">
        <v>290</v>
      </c>
      <c r="D30" s="39">
        <f t="shared" si="0"/>
        <v>299.7</v>
      </c>
      <c r="E30" s="40" t="s">
        <v>46</v>
      </c>
      <c r="F30" s="40" t="s">
        <v>47</v>
      </c>
      <c r="G30" s="40" t="s">
        <v>50</v>
      </c>
      <c r="H30" s="41"/>
    </row>
    <row r="31" spans="1:8">
      <c r="A31" s="42"/>
      <c r="B31" s="41" t="s">
        <v>43</v>
      </c>
      <c r="C31" s="38">
        <v>290</v>
      </c>
      <c r="D31" s="39">
        <f t="shared" si="0"/>
        <v>299.7</v>
      </c>
      <c r="E31" s="42"/>
      <c r="F31" s="42"/>
      <c r="G31" s="42"/>
      <c r="H31" s="41"/>
    </row>
    <row r="32" spans="1:8">
      <c r="A32" s="42"/>
      <c r="B32" s="41" t="s">
        <v>44</v>
      </c>
      <c r="C32" s="38">
        <v>290</v>
      </c>
      <c r="D32" s="39">
        <f t="shared" si="0"/>
        <v>299.7</v>
      </c>
      <c r="E32" s="42"/>
      <c r="F32" s="42"/>
      <c r="G32" s="42"/>
      <c r="H32" s="41"/>
    </row>
    <row r="33" spans="1:8">
      <c r="A33" s="42"/>
      <c r="B33" s="41" t="s">
        <v>48</v>
      </c>
      <c r="C33" s="38">
        <v>290</v>
      </c>
      <c r="D33" s="39">
        <f t="shared" si="0"/>
        <v>299.7</v>
      </c>
      <c r="E33" s="42"/>
      <c r="F33" s="42"/>
      <c r="G33" s="42"/>
      <c r="H33" s="41"/>
    </row>
    <row r="34" spans="1:8">
      <c r="A34" s="43"/>
      <c r="B34" s="41" t="s">
        <v>45</v>
      </c>
      <c r="C34" s="38">
        <v>290</v>
      </c>
      <c r="D34" s="39">
        <f t="shared" si="0"/>
        <v>299.7</v>
      </c>
      <c r="E34" s="43"/>
      <c r="F34" s="43"/>
      <c r="G34" s="43"/>
      <c r="H34" s="41"/>
    </row>
    <row r="35" spans="1:8">
      <c r="A35" s="37" t="s">
        <v>31</v>
      </c>
      <c r="B35" s="37"/>
      <c r="C35" s="38">
        <f>SUM(C16:C34)</f>
        <v>3244</v>
      </c>
      <c r="D35" s="39">
        <f>SUM(D16:D34)</f>
        <v>3360.32</v>
      </c>
      <c r="E35" s="37"/>
      <c r="F35" s="37"/>
      <c r="G35" s="37"/>
      <c r="H35" s="37"/>
    </row>
    <row r="36" spans="3:8">
      <c r="C36" s="44"/>
      <c r="D36" s="44"/>
      <c r="H36"/>
    </row>
    <row r="37" spans="1:8">
      <c r="A37" s="37" t="s">
        <v>51</v>
      </c>
      <c r="B37" s="37"/>
      <c r="C37" s="38">
        <v>52</v>
      </c>
      <c r="D37" s="38">
        <f>C37*1.02</f>
        <v>53.04</v>
      </c>
      <c r="E37" s="37"/>
      <c r="F37" s="37"/>
      <c r="G37" s="37"/>
      <c r="H37" s="37" t="s">
        <v>27</v>
      </c>
    </row>
  </sheetData>
  <mergeCells count="29">
    <mergeCell ref="A1:K1"/>
    <mergeCell ref="A2:D2"/>
    <mergeCell ref="E2:K2"/>
    <mergeCell ref="A8:A10"/>
    <mergeCell ref="A16:A19"/>
    <mergeCell ref="A20:A24"/>
    <mergeCell ref="A25:A29"/>
    <mergeCell ref="A30:A34"/>
    <mergeCell ref="B8:B9"/>
    <mergeCell ref="C8:C10"/>
    <mergeCell ref="E16:E19"/>
    <mergeCell ref="E20:E24"/>
    <mergeCell ref="E25:E29"/>
    <mergeCell ref="E30:E34"/>
    <mergeCell ref="F16:F19"/>
    <mergeCell ref="F20:F24"/>
    <mergeCell ref="F25:F29"/>
    <mergeCell ref="F30:F34"/>
    <mergeCell ref="G16:G19"/>
    <mergeCell ref="G20:G24"/>
    <mergeCell ref="G25:G29"/>
    <mergeCell ref="G30:G34"/>
    <mergeCell ref="H8:H10"/>
    <mergeCell ref="H16:H24"/>
    <mergeCell ref="H25:H34"/>
    <mergeCell ref="J8:J10"/>
    <mergeCell ref="K8:K1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2025-07-05T05:38:25Z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33A3F1439E8A4B36A4061F6329C657DB_13</vt:lpwstr>
  </property>
</Properties>
</file>