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<sst xmlns="http://schemas.openxmlformats.org/spreadsheetml/2006/main" count="176" uniqueCount="92">
  <si>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</si>
  <si>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</si>
  <si>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</si>
  <si>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</si>
  <si>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sf3187110057183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</si>
  <si>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</si>
  <si>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</si>
  <si>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</si>
  <si>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</si>
  <si>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</si>
  <si>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</si>
  <si>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</si>
  <si>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</si>
  <si>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</si>
  <si>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</si>
  <si>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</si>
  <si>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</si>
  <si>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</si>
  <si>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</si>
  <si>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</si>
  <si>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</si>
  <si>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</si>
  <si>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</si>
  <si>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</si>
  <si>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</si>
  <si>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</si>
  <si>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</si>
  <si>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</si>
  <si>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</si>
  <si>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21268-W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</si>
  <si>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</si>
  <si>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7710/381</t>
  </si>
  <si>
    <t>XS</t>
  </si>
  <si>
    <t>1/3</t>
  </si>
  <si>
    <t>10.6</t>
  </si>
  <si>
    <t>11</t>
  </si>
  <si>
    <t>30*40*50</t>
  </si>
  <si>
    <t>S</t>
  </si>
  <si>
    <t>M</t>
  </si>
  <si>
    <t>L</t>
  </si>
  <si>
    <t>XL</t>
  </si>
  <si>
    <t>洗涤-第二页
(component label)</t>
  </si>
  <si>
    <t>700</t>
  </si>
  <si>
    <t>洗涤-第三页
(component label)</t>
  </si>
  <si>
    <t>洗涤-第四页
(component label)</t>
  </si>
  <si>
    <t>洗涤-第五页
(component label)</t>
  </si>
  <si>
    <t>21267-W</t>
  </si>
  <si>
    <t>2/3</t>
  </si>
  <si>
    <t>8.4</t>
  </si>
  <si>
    <t>8.8</t>
  </si>
  <si>
    <t>800</t>
  </si>
  <si>
    <t>21268-W
21267-W</t>
  </si>
  <si>
    <t>白色普通-警告标
(warning label)</t>
  </si>
  <si>
    <t>3/3</t>
  </si>
  <si>
    <t>15.2</t>
  </si>
  <si>
    <t>15.6</t>
  </si>
  <si>
    <t>合计</t>
  </si>
  <si>
    <t>Factory name (工厂名称)</t>
  </si>
  <si>
    <t>PO. Number(订单号)</t>
  </si>
  <si>
    <t>Style Code.(款号)</t>
  </si>
  <si>
    <t>7710-381-700</t>
  </si>
  <si>
    <t>Product Code.(产品编号)</t>
  </si>
  <si>
    <t xml:space="preserve">RECYCLE CARE LABEL RECYCLE COMPONENT LABEL   
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</si>
  <si>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</si>
  <si>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</si>
  <si>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</si>
  <si>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</si>
  <si>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</si>
  <si>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</si>
  <si>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</si>
  <si>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11KG</t>
  </si>
  <si>
    <t>Made In China</t>
  </si>
  <si>
    <t>Net Weight（净重）</t>
  </si>
  <si>
    <t>10.6KG</t>
  </si>
  <si>
    <t>Remark（备注）</t>
  </si>
  <si>
    <t>7710-381-800</t>
  </si>
  <si>
    <t>8.8KG</t>
  </si>
  <si>
    <t>8.4KG</t>
  </si>
  <si>
    <t>7710-381</t>
  </si>
  <si>
    <t xml:space="preserve">warning label
 </t>
  </si>
  <si>
    <t>15.6KG</t>
  </si>
  <si>
    <t>15.2KG</t>
  </si>
  <si>
    <t>07710381700019</t>
  </si>
  <si>
    <t>07710381800016</t>
  </si>
  <si>
    <t>07710381700026</t>
  </si>
  <si>
    <t>07710381800023</t>
  </si>
  <si>
    <t>07710381700033</t>
  </si>
  <si>
    <t>07710381800030</t>
  </si>
  <si>
    <t>07710381700040</t>
  </si>
  <si>
    <t>07710381800047</t>
  </si>
  <si>
    <t>07710381700057</t>
  </si>
  <si>
    <t>07710381800054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</si>
</sst>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</xdr:row>
      <xdr:rowOff>142875</xdr:rowOff>
    </xdr:from>
    <xdr:to>
      <xdr:col>11</xdr:col>
      <xdr:colOff>358775</xdr:colOff>
      <xdr:row>4</xdr:row>
      <xdr:rowOff>266700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945515"/>
          <a:ext cx="361632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212090</xdr:rowOff>
    </xdr:from>
    <xdr:to>
      <xdr:col>1</xdr:col>
      <xdr:colOff>1409700</xdr:colOff>
      <xdr:row>8</xdr:row>
      <xdr:rowOff>1010285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8900" y="3836670"/>
          <a:ext cx="1181100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23074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47192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11644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21</xdr:row>
      <xdr:rowOff>354965</xdr:rowOff>
    </xdr:from>
    <xdr:to>
      <xdr:col>1</xdr:col>
      <xdr:colOff>1533525</xdr:colOff>
      <xdr:row>21</xdr:row>
      <xdr:rowOff>1247775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05100" y="9825990"/>
          <a:ext cx="1228725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4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5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5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29</xdr:row>
      <xdr:rowOff>117475</xdr:rowOff>
    </xdr:from>
    <xdr:to>
      <xdr:col>2</xdr:col>
      <xdr:colOff>1729740</xdr:colOff>
      <xdr:row>29</xdr:row>
      <xdr:rowOff>383540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07719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273050</xdr:rowOff>
    </xdr:from>
    <xdr:to>
      <xdr:col>0</xdr:col>
      <xdr:colOff>1866900</xdr:colOff>
      <xdr:row>28</xdr:row>
      <xdr:rowOff>905510</xdr:rowOff>
    </xdr:to>
    <xdr:pic>
      <xdr:nvPicPr>
        <xdr:cNvPr id="5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231836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29</xdr:row>
      <xdr:rowOff>440690</xdr:rowOff>
    </xdr:from>
    <xdr:to>
      <xdr:col>2</xdr:col>
      <xdr:colOff>1538605</xdr:colOff>
      <xdr:row>30</xdr:row>
      <xdr:rowOff>351155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96289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34</xdr:row>
      <xdr:rowOff>554990</xdr:rowOff>
    </xdr:from>
    <xdr:to>
      <xdr:col>1</xdr:col>
      <xdr:colOff>1428750</xdr:colOff>
      <xdr:row>34</xdr:row>
      <xdr:rowOff>1012190</xdr:rowOff>
    </xdr:to>
    <xdr:pic>
      <xdr:nvPicPr>
        <xdr:cNvPr id="57" name="图片 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86100" y="15872460"/>
          <a:ext cx="74295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Q16" sqref="Q1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45837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3727</v>
      </c>
      <c r="G8" s="54">
        <f t="shared" ref="G8:G27" si="0">(F8*0.05)</f>
        <v>186.35</v>
      </c>
      <c r="H8" s="54">
        <f t="shared" ref="H8:H27" si="1">(F8+G8)</f>
        <v>3913.35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340</v>
      </c>
      <c r="G9" s="54">
        <f t="shared" si="0"/>
        <v>17</v>
      </c>
      <c r="H9" s="54">
        <f t="shared" si="1"/>
        <v>357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7090</v>
      </c>
      <c r="G10" s="54">
        <f t="shared" si="0"/>
        <v>354.5</v>
      </c>
      <c r="H10" s="54">
        <f t="shared" si="1"/>
        <v>7444.5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6251</v>
      </c>
      <c r="G11" s="54">
        <f t="shared" si="0"/>
        <v>312.55</v>
      </c>
      <c r="H11" s="54">
        <f t="shared" si="1"/>
        <v>6563.55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2592</v>
      </c>
      <c r="G12" s="54">
        <f t="shared" si="0"/>
        <v>129.6</v>
      </c>
      <c r="H12" s="54">
        <f t="shared" si="1"/>
        <v>2721.6</v>
      </c>
      <c r="I12" s="64"/>
      <c r="J12" s="52"/>
      <c r="K12" s="52"/>
      <c r="L12" s="52"/>
      <c r="O12" s="65"/>
    </row>
    <row r="13" s="21" customFormat="1" ht="39.95" customHeight="1" spans="1:12">
      <c r="A13" s="9" t="s">
        <v>29</v>
      </c>
      <c r="B13" s="57" t="s">
        <v>41</v>
      </c>
      <c r="C13" s="11" t="s">
        <v>31</v>
      </c>
      <c r="D13" s="58" t="s">
        <v>42</v>
      </c>
      <c r="E13" s="52"/>
      <c r="F13" s="53">
        <f>SUM(F8:F12)</f>
        <v>20000</v>
      </c>
      <c r="G13" s="54">
        <f t="shared" si="0"/>
        <v>1000</v>
      </c>
      <c r="H13" s="54">
        <f t="shared" si="1"/>
        <v>21000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42</v>
      </c>
      <c r="E14" s="52"/>
      <c r="F14" s="53">
        <f>SUM(F13:F13)</f>
        <v>20000</v>
      </c>
      <c r="G14" s="54">
        <f t="shared" si="0"/>
        <v>1000</v>
      </c>
      <c r="H14" s="54">
        <f t="shared" si="1"/>
        <v>21000</v>
      </c>
      <c r="I14" s="64"/>
      <c r="J14" s="52"/>
      <c r="K14" s="52"/>
      <c r="L14" s="52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 t="s">
        <v>42</v>
      </c>
      <c r="E15" s="52"/>
      <c r="F15" s="53">
        <f>SUM(F14:F14)</f>
        <v>20000</v>
      </c>
      <c r="G15" s="54">
        <f t="shared" si="0"/>
        <v>1000</v>
      </c>
      <c r="H15" s="54">
        <f t="shared" si="1"/>
        <v>21000</v>
      </c>
      <c r="I15" s="64"/>
      <c r="J15" s="52"/>
      <c r="K15" s="52"/>
      <c r="L15" s="52"/>
    </row>
    <row r="16" s="21" customFormat="1" ht="39.95" customHeight="1" spans="1:12">
      <c r="A16" s="9" t="s">
        <v>29</v>
      </c>
      <c r="B16" s="57" t="s">
        <v>45</v>
      </c>
      <c r="C16" s="11" t="s">
        <v>31</v>
      </c>
      <c r="D16" s="58" t="s">
        <v>42</v>
      </c>
      <c r="E16" s="52"/>
      <c r="F16" s="53">
        <f>SUM(F15:F15)</f>
        <v>20000</v>
      </c>
      <c r="G16" s="54">
        <f t="shared" si="0"/>
        <v>1000</v>
      </c>
      <c r="H16" s="54">
        <f t="shared" si="1"/>
        <v>21000</v>
      </c>
      <c r="I16" s="64"/>
      <c r="J16" s="52"/>
      <c r="K16" s="52"/>
      <c r="L16" s="52"/>
    </row>
    <row r="17" s="21" customFormat="1" ht="15" customHeight="1" spans="1:15">
      <c r="A17" s="50" t="s">
        <v>46</v>
      </c>
      <c r="B17" s="51" t="s">
        <v>30</v>
      </c>
      <c r="C17" s="50" t="s">
        <v>31</v>
      </c>
      <c r="D17" s="50">
        <v>800</v>
      </c>
      <c r="E17" s="52" t="s">
        <v>32</v>
      </c>
      <c r="F17" s="53">
        <v>1853</v>
      </c>
      <c r="G17" s="54">
        <f t="shared" si="0"/>
        <v>92.65</v>
      </c>
      <c r="H17" s="54">
        <f t="shared" si="1"/>
        <v>1945.65</v>
      </c>
      <c r="I17" s="64" t="s">
        <v>47</v>
      </c>
      <c r="J17" s="52" t="s">
        <v>48</v>
      </c>
      <c r="K17" s="52" t="s">
        <v>49</v>
      </c>
      <c r="L17" s="52" t="s">
        <v>36</v>
      </c>
      <c r="O17" s="65"/>
    </row>
    <row r="18" s="21" customFormat="1" ht="15" customHeight="1" spans="1:15">
      <c r="A18" s="55"/>
      <c r="B18" s="56"/>
      <c r="C18" s="55"/>
      <c r="D18" s="55"/>
      <c r="E18" s="52" t="s">
        <v>37</v>
      </c>
      <c r="F18" s="53">
        <v>4386</v>
      </c>
      <c r="G18" s="54">
        <f t="shared" si="0"/>
        <v>219.3</v>
      </c>
      <c r="H18" s="54">
        <f t="shared" si="1"/>
        <v>4605.3</v>
      </c>
      <c r="I18" s="64"/>
      <c r="J18" s="52"/>
      <c r="K18" s="52"/>
      <c r="L18" s="52"/>
      <c r="O18" s="65"/>
    </row>
    <row r="19" s="21" customFormat="1" ht="15" customHeight="1" spans="1:15">
      <c r="A19" s="55"/>
      <c r="B19" s="56"/>
      <c r="C19" s="55"/>
      <c r="D19" s="55"/>
      <c r="E19" s="52" t="s">
        <v>38</v>
      </c>
      <c r="F19" s="53">
        <v>5100</v>
      </c>
      <c r="G19" s="54">
        <f t="shared" si="0"/>
        <v>255</v>
      </c>
      <c r="H19" s="54">
        <f t="shared" si="1"/>
        <v>5355</v>
      </c>
      <c r="I19" s="64"/>
      <c r="J19" s="52"/>
      <c r="K19" s="52"/>
      <c r="L19" s="52"/>
      <c r="O19" s="65"/>
    </row>
    <row r="20" s="21" customFormat="1" ht="15" customHeight="1" spans="1:15">
      <c r="A20" s="55"/>
      <c r="B20" s="56"/>
      <c r="C20" s="55"/>
      <c r="D20" s="55"/>
      <c r="E20" s="52" t="s">
        <v>39</v>
      </c>
      <c r="F20" s="53">
        <v>3397</v>
      </c>
      <c r="G20" s="54">
        <f t="shared" si="0"/>
        <v>169.85</v>
      </c>
      <c r="H20" s="54">
        <f t="shared" si="1"/>
        <v>3566.85</v>
      </c>
      <c r="I20" s="64"/>
      <c r="J20" s="52"/>
      <c r="K20" s="52"/>
      <c r="L20" s="52"/>
      <c r="O20" s="65"/>
    </row>
    <row r="21" s="21" customFormat="1" ht="15" customHeight="1" spans="1:15">
      <c r="A21" s="55"/>
      <c r="B21" s="56"/>
      <c r="C21" s="55"/>
      <c r="D21" s="55"/>
      <c r="E21" s="52" t="s">
        <v>40</v>
      </c>
      <c r="F21" s="53">
        <v>1264</v>
      </c>
      <c r="G21" s="54">
        <f t="shared" si="0"/>
        <v>63.2</v>
      </c>
      <c r="H21" s="54">
        <f t="shared" si="1"/>
        <v>1327.2</v>
      </c>
      <c r="I21" s="64"/>
      <c r="J21" s="52"/>
      <c r="K21" s="52"/>
      <c r="L21" s="52"/>
      <c r="O21" s="65"/>
    </row>
    <row r="22" s="21" customFormat="1" ht="39.95" customHeight="1" spans="1:12">
      <c r="A22" s="9" t="s">
        <v>46</v>
      </c>
      <c r="B22" s="57" t="s">
        <v>41</v>
      </c>
      <c r="C22" s="11" t="s">
        <v>31</v>
      </c>
      <c r="D22" s="58" t="s">
        <v>50</v>
      </c>
      <c r="E22" s="52"/>
      <c r="F22" s="53">
        <f>SUM(F17:F21)</f>
        <v>16000</v>
      </c>
      <c r="G22" s="54">
        <f t="shared" si="0"/>
        <v>800</v>
      </c>
      <c r="H22" s="54">
        <f t="shared" si="1"/>
        <v>16800</v>
      </c>
      <c r="I22" s="64"/>
      <c r="J22" s="52"/>
      <c r="K22" s="52"/>
      <c r="L22" s="52"/>
    </row>
    <row r="23" s="21" customFormat="1" ht="39.95" customHeight="1" spans="1:12">
      <c r="A23" s="9" t="s">
        <v>46</v>
      </c>
      <c r="B23" s="57" t="s">
        <v>43</v>
      </c>
      <c r="C23" s="11" t="s">
        <v>31</v>
      </c>
      <c r="D23" s="58" t="s">
        <v>50</v>
      </c>
      <c r="E23" s="52"/>
      <c r="F23" s="53">
        <f>SUM(F22:F22)</f>
        <v>16000</v>
      </c>
      <c r="G23" s="54">
        <f t="shared" si="0"/>
        <v>800</v>
      </c>
      <c r="H23" s="54">
        <f t="shared" si="1"/>
        <v>16800</v>
      </c>
      <c r="I23" s="64"/>
      <c r="J23" s="52"/>
      <c r="K23" s="52"/>
      <c r="L23" s="52"/>
    </row>
    <row r="24" s="21" customFormat="1" ht="39.95" customHeight="1" spans="1:12">
      <c r="A24" s="9" t="s">
        <v>46</v>
      </c>
      <c r="B24" s="57" t="s">
        <v>44</v>
      </c>
      <c r="C24" s="11" t="s">
        <v>31</v>
      </c>
      <c r="D24" s="58" t="s">
        <v>50</v>
      </c>
      <c r="E24" s="52"/>
      <c r="F24" s="53">
        <f>SUM(F23:F23)</f>
        <v>16000</v>
      </c>
      <c r="G24" s="54">
        <f t="shared" si="0"/>
        <v>800</v>
      </c>
      <c r="H24" s="54">
        <f t="shared" si="1"/>
        <v>16800</v>
      </c>
      <c r="I24" s="64"/>
      <c r="J24" s="52"/>
      <c r="K24" s="52"/>
      <c r="L24" s="52"/>
    </row>
    <row r="25" s="21" customFormat="1" ht="39.95" customHeight="1" spans="1:12">
      <c r="A25" s="9" t="s">
        <v>46</v>
      </c>
      <c r="B25" s="57" t="s">
        <v>45</v>
      </c>
      <c r="C25" s="11" t="s">
        <v>31</v>
      </c>
      <c r="D25" s="58" t="s">
        <v>50</v>
      </c>
      <c r="E25" s="52"/>
      <c r="F25" s="53">
        <f>SUM(F24:F24)</f>
        <v>16000</v>
      </c>
      <c r="G25" s="54">
        <f t="shared" si="0"/>
        <v>800</v>
      </c>
      <c r="H25" s="54">
        <f t="shared" si="1"/>
        <v>16800</v>
      </c>
      <c r="I25" s="64"/>
      <c r="J25" s="52"/>
      <c r="K25" s="52"/>
      <c r="L25" s="52"/>
    </row>
    <row r="26" s="21" customFormat="1" ht="39.95" customHeight="1" spans="1:12">
      <c r="A26" s="9" t="s">
        <v>51</v>
      </c>
      <c r="B26" s="57" t="s">
        <v>52</v>
      </c>
      <c r="C26" s="11" t="s">
        <v>31</v>
      </c>
      <c r="D26" s="58"/>
      <c r="E26" s="52"/>
      <c r="F26" s="53">
        <f>F16+F25</f>
        <v>36000</v>
      </c>
      <c r="G26" s="54">
        <f t="shared" si="0"/>
        <v>1800</v>
      </c>
      <c r="H26" s="54">
        <f t="shared" si="1"/>
        <v>37800</v>
      </c>
      <c r="I26" s="64" t="s">
        <v>53</v>
      </c>
      <c r="J26" s="52" t="s">
        <v>54</v>
      </c>
      <c r="K26" s="52" t="s">
        <v>55</v>
      </c>
      <c r="L26" s="52" t="s">
        <v>36</v>
      </c>
    </row>
    <row r="27" s="21" customFormat="1" ht="26.1" customHeight="1" spans="1:12">
      <c r="A27" s="57" t="s">
        <v>56</v>
      </c>
      <c r="B27" s="59"/>
      <c r="C27" s="53"/>
      <c r="D27" s="53"/>
      <c r="E27" s="60"/>
      <c r="F27" s="53">
        <f>SUM(F8:F26)</f>
        <v>216000</v>
      </c>
      <c r="G27" s="54">
        <f t="shared" si="0"/>
        <v>10800</v>
      </c>
      <c r="H27" s="54">
        <f t="shared" si="1"/>
        <v>226800</v>
      </c>
      <c r="I27" s="66"/>
      <c r="J27" s="66"/>
      <c r="K27" s="66"/>
      <c r="L27" s="66"/>
    </row>
  </sheetData>
  <mergeCells count="20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5" right="0.75" top="1" bottom="1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1"/>
  <sheetViews>
    <sheetView topLeftCell="A30" workbookViewId="0">
      <selection activeCell="C52" sqref="C5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57</v>
      </c>
      <c r="B4" s="7"/>
      <c r="C4" s="8"/>
    </row>
    <row r="5" s="1" customFormat="1" ht="54" customHeight="1" spans="1:3">
      <c r="A5" s="6" t="s">
        <v>58</v>
      </c>
      <c r="B5" s="9" t="s">
        <v>29</v>
      </c>
      <c r="C5" s="10"/>
    </row>
    <row r="6" s="1" customFormat="1" ht="15.75" spans="1:3">
      <c r="A6" s="6" t="s">
        <v>59</v>
      </c>
      <c r="B6" s="11" t="s">
        <v>60</v>
      </c>
      <c r="C6" s="10"/>
    </row>
    <row r="7" s="1" customFormat="1" ht="60" customHeight="1" spans="1:3">
      <c r="A7" s="6" t="s">
        <v>61</v>
      </c>
      <c r="B7" s="12" t="s">
        <v>62</v>
      </c>
      <c r="C7" s="13" t="s">
        <v>63</v>
      </c>
    </row>
    <row r="8" s="1" customFormat="1" ht="15.95" customHeight="1" spans="1:3">
      <c r="A8" s="6" t="s">
        <v>64</v>
      </c>
      <c r="B8" s="14" t="s">
        <v>65</v>
      </c>
      <c r="C8" s="15" t="s">
        <v>33</v>
      </c>
    </row>
    <row r="9" s="1" customFormat="1" ht="117.95" customHeight="1" spans="1:3">
      <c r="A9" s="6" t="s">
        <v>66</v>
      </c>
      <c r="B9" s="16"/>
      <c r="C9" s="17"/>
    </row>
    <row r="10" s="1" customFormat="1" ht="14.25" spans="1:3">
      <c r="A10" s="6" t="s">
        <v>67</v>
      </c>
      <c r="B10" s="6" t="s">
        <v>36</v>
      </c>
      <c r="C10" s="18" t="s">
        <v>68</v>
      </c>
    </row>
    <row r="11" s="1" customFormat="1" ht="14.25" spans="1:3">
      <c r="A11" s="6" t="s">
        <v>69</v>
      </c>
      <c r="B11" s="6" t="s">
        <v>70</v>
      </c>
      <c r="C11" s="19" t="s">
        <v>71</v>
      </c>
    </row>
    <row r="12" s="1" customFormat="1" ht="14.25" spans="1:3">
      <c r="A12" s="6" t="s">
        <v>72</v>
      </c>
      <c r="B12" s="6" t="s">
        <v>73</v>
      </c>
      <c r="C12" s="19"/>
    </row>
    <row r="13" s="1" customFormat="1" ht="14.25" spans="1:3">
      <c r="A13" s="6" t="s">
        <v>74</v>
      </c>
      <c r="B13" s="6"/>
      <c r="C13" s="20"/>
    </row>
    <row r="15" ht="14.25"/>
    <row r="16" s="1" customFormat="1" ht="72" customHeight="1" spans="1:3">
      <c r="A16" s="3"/>
      <c r="B16" s="4"/>
      <c r="C16" s="5"/>
    </row>
    <row r="17" s="1" customFormat="1" ht="39.95" customHeight="1" spans="1:3">
      <c r="A17" s="6" t="s">
        <v>57</v>
      </c>
      <c r="B17" s="7"/>
      <c r="C17" s="8"/>
    </row>
    <row r="18" s="1" customFormat="1" ht="54" customHeight="1" spans="1:3">
      <c r="A18" s="6" t="s">
        <v>58</v>
      </c>
      <c r="B18" s="9" t="s">
        <v>46</v>
      </c>
      <c r="C18" s="10"/>
    </row>
    <row r="19" s="1" customFormat="1" ht="15.75" spans="1:3">
      <c r="A19" s="6" t="s">
        <v>59</v>
      </c>
      <c r="B19" s="11" t="s">
        <v>75</v>
      </c>
      <c r="C19" s="10"/>
    </row>
    <row r="20" s="1" customFormat="1" ht="60" customHeight="1" spans="1:3">
      <c r="A20" s="6" t="s">
        <v>61</v>
      </c>
      <c r="B20" s="12" t="s">
        <v>62</v>
      </c>
      <c r="C20" s="13" t="s">
        <v>63</v>
      </c>
    </row>
    <row r="21" s="1" customFormat="1" ht="15.95" customHeight="1" spans="1:3">
      <c r="A21" s="6" t="s">
        <v>64</v>
      </c>
      <c r="B21" s="14" t="s">
        <v>65</v>
      </c>
      <c r="C21" s="15" t="s">
        <v>47</v>
      </c>
    </row>
    <row r="22" s="1" customFormat="1" ht="117.95" customHeight="1" spans="1:3">
      <c r="A22" s="6" t="s">
        <v>66</v>
      </c>
      <c r="B22" s="16"/>
      <c r="C22" s="17"/>
    </row>
    <row r="23" s="1" customFormat="1" ht="14.25" spans="1:3">
      <c r="A23" s="6" t="s">
        <v>67</v>
      </c>
      <c r="B23" s="6" t="s">
        <v>36</v>
      </c>
      <c r="C23" s="18" t="s">
        <v>68</v>
      </c>
    </row>
    <row r="24" s="1" customFormat="1" ht="14.25" spans="1:3">
      <c r="A24" s="6" t="s">
        <v>69</v>
      </c>
      <c r="B24" s="6" t="s">
        <v>76</v>
      </c>
      <c r="C24" s="19" t="s">
        <v>71</v>
      </c>
    </row>
    <row r="25" s="1" customFormat="1" ht="14.25" spans="1:3">
      <c r="A25" s="6" t="s">
        <v>72</v>
      </c>
      <c r="B25" s="6" t="s">
        <v>77</v>
      </c>
      <c r="C25" s="19"/>
    </row>
    <row r="26" s="1" customFormat="1" ht="14.25" spans="1:3">
      <c r="A26" s="6" t="s">
        <v>74</v>
      </c>
      <c r="B26" s="6"/>
      <c r="C26" s="20"/>
    </row>
    <row r="28" ht="14.25"/>
    <row r="29" s="1" customFormat="1" ht="72" customHeight="1" spans="1:3">
      <c r="A29" s="3"/>
      <c r="B29" s="4"/>
      <c r="C29" s="5"/>
    </row>
    <row r="30" s="1" customFormat="1" ht="39.95" customHeight="1" spans="1:3">
      <c r="A30" s="6" t="s">
        <v>57</v>
      </c>
      <c r="B30" s="7"/>
      <c r="C30" s="8"/>
    </row>
    <row r="31" s="1" customFormat="1" ht="54" customHeight="1" spans="1:3">
      <c r="A31" s="6" t="s">
        <v>58</v>
      </c>
      <c r="B31" s="9" t="s">
        <v>51</v>
      </c>
      <c r="C31" s="10"/>
    </row>
    <row r="32" s="1" customFormat="1" ht="15.75" spans="1:3">
      <c r="A32" s="6" t="s">
        <v>59</v>
      </c>
      <c r="B32" s="11" t="s">
        <v>78</v>
      </c>
      <c r="C32" s="10"/>
    </row>
    <row r="33" s="1" customFormat="1" ht="60" customHeight="1" spans="1:3">
      <c r="A33" s="6" t="s">
        <v>61</v>
      </c>
      <c r="B33" s="12" t="s">
        <v>79</v>
      </c>
      <c r="C33" s="13" t="s">
        <v>63</v>
      </c>
    </row>
    <row r="34" s="1" customFormat="1" ht="15.95" customHeight="1" spans="1:3">
      <c r="A34" s="6" t="s">
        <v>64</v>
      </c>
      <c r="B34" s="14" t="s">
        <v>65</v>
      </c>
      <c r="C34" s="15" t="s">
        <v>53</v>
      </c>
    </row>
    <row r="35" s="1" customFormat="1" ht="117.95" customHeight="1" spans="1:3">
      <c r="A35" s="6" t="s">
        <v>66</v>
      </c>
      <c r="B35" s="16"/>
      <c r="C35" s="17"/>
    </row>
    <row r="36" s="1" customFormat="1" ht="14.25" spans="1:3">
      <c r="A36" s="6" t="s">
        <v>67</v>
      </c>
      <c r="B36" s="6" t="s">
        <v>36</v>
      </c>
      <c r="C36" s="18" t="s">
        <v>68</v>
      </c>
    </row>
    <row r="37" s="1" customFormat="1" ht="14.25" spans="1:3">
      <c r="A37" s="6" t="s">
        <v>69</v>
      </c>
      <c r="B37" s="6" t="s">
        <v>80</v>
      </c>
      <c r="C37" s="19" t="s">
        <v>71</v>
      </c>
    </row>
    <row r="38" s="1" customFormat="1" ht="14.25" spans="1:3">
      <c r="A38" s="6" t="s">
        <v>72</v>
      </c>
      <c r="B38" s="6" t="s">
        <v>81</v>
      </c>
      <c r="C38" s="19"/>
    </row>
    <row r="39" s="1" customFormat="1" ht="14.25" spans="1:3">
      <c r="A39" s="6" t="s">
        <v>74</v>
      </c>
      <c r="B39" s="6"/>
      <c r="C39" s="20"/>
    </row>
    <row r="42" spans="2:3">
      <c r="B42" s="67" t="s">
        <v>82</v>
      </c>
      <c r="C42" s="67" t="s">
        <v>83</v>
      </c>
    </row>
    <row r="43" spans="2:3">
      <c r="B43" s="67" t="s">
        <v>84</v>
      </c>
      <c r="C43" s="67" t="s">
        <v>85</v>
      </c>
    </row>
    <row r="44" spans="2:3">
      <c r="B44" s="67" t="s">
        <v>86</v>
      </c>
      <c r="C44" s="67" t="s">
        <v>87</v>
      </c>
    </row>
    <row r="45" spans="2:3">
      <c r="B45" s="67" t="s">
        <v>88</v>
      </c>
      <c r="C45" s="67" t="s">
        <v>89</v>
      </c>
    </row>
    <row r="46" spans="2:3">
      <c r="B46" s="67" t="s">
        <v>90</v>
      </c>
      <c r="C46" s="67" t="s">
        <v>91</v>
      </c>
    </row>
    <row r="47" spans="2:3">
      <c r="B47" s="67" t="s">
        <v>82</v>
      </c>
      <c r="C47" s="67" t="s">
        <v>83</v>
      </c>
    </row>
    <row r="48" spans="2:3">
      <c r="B48" s="67" t="s">
        <v>84</v>
      </c>
      <c r="C48" s="67" t="s">
        <v>85</v>
      </c>
    </row>
    <row r="49" spans="2:3">
      <c r="B49" s="67" t="s">
        <v>86</v>
      </c>
      <c r="C49" s="67" t="s">
        <v>87</v>
      </c>
    </row>
    <row r="50" spans="2:3">
      <c r="B50" s="67" t="s">
        <v>88</v>
      </c>
      <c r="C50" s="67" t="s">
        <v>89</v>
      </c>
    </row>
    <row r="51" spans="2:3">
      <c r="B51" s="67" t="s">
        <v>90</v>
      </c>
      <c r="C51" s="67" t="s">
        <v>91</v>
      </c>
    </row>
  </sheetData>
  <mergeCells count="12">
    <mergeCell ref="A3:C3"/>
    <mergeCell ref="A16:C16"/>
    <mergeCell ref="A29:C29"/>
    <mergeCell ref="C4:C6"/>
    <mergeCell ref="C8:C9"/>
    <mergeCell ref="C11:C13"/>
    <mergeCell ref="C17:C19"/>
    <mergeCell ref="C21:C22"/>
    <mergeCell ref="C24:C26"/>
    <mergeCell ref="C30:C32"/>
    <mergeCell ref="C34:C35"/>
    <mergeCell ref="C37:C39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2025-06-25T02:11:00Z</dcterms:created>
  <dcterms:modified xsi:type="dcterms:W3CDTF">2025-06-29T07:38:34Z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F8436DAAACE241708B5A5684C7856FEE_11</vt:lpwstr>
  </property>
  <property fmtid="{D5CDD505-2E9C-101B-9397-08002B2CF9AE}" pid="3" name="KSOProductBuildVer">
    <vt:lpwstr>2052-12.1.0.21541</vt:lpwstr>
  </property>
</Properties>
</file>