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<sst xmlns="http://schemas.openxmlformats.org/spreadsheetml/2006/main" count="177" uniqueCount="85">
  <si>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</si>
  <si>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</si>
  <si>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</si>
  <si>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</si>
  <si>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SF3199811033702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</si>
  <si>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</si>
  <si>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</si>
  <si>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</si>
  <si>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</si>
  <si>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</si>
  <si>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</si>
  <si>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</si>
  <si>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</si>
  <si>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</si>
  <si>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</si>
  <si>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</si>
  <si>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</si>
  <si>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</si>
  <si>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</si>
  <si>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</si>
  <si>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</si>
  <si>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</si>
  <si>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</si>
  <si>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</si>
  <si>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</si>
  <si>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</si>
  <si>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</si>
  <si>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</si>
  <si>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</si>
  <si>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79966-01
81473-01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</si>
  <si>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</si>
  <si>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6991-693</t>
  </si>
  <si>
    <t>406</t>
  </si>
  <si>
    <t>XS</t>
  </si>
  <si>
    <t>1/3</t>
  </si>
  <si>
    <t>9.5</t>
  </si>
  <si>
    <t>9.9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</si>
  <si>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</si>
  <si>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</si>
  <si>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</si>
  <si>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</si>
  <si>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</si>
  <si>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</si>
  <si>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</si>
  <si>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</si>
  <si>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2/3</t>
  </si>
  <si>
    <t>11.1</t>
  </si>
  <si>
    <t>11.5</t>
  </si>
  <si>
    <t>892</t>
  </si>
  <si>
    <t>3/3</t>
  </si>
  <si>
    <t>合计</t>
  </si>
  <si>
    <t>Factory name (工厂名称)</t>
  </si>
  <si>
    <t>PO. Number(订单号)</t>
  </si>
  <si>
    <t>Style Code.(款号)</t>
  </si>
  <si>
    <t>6991-693-406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</si>
  <si>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</si>
  <si>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</si>
  <si>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</si>
  <si>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</si>
  <si>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</si>
  <si>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</si>
  <si>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</si>
  <si>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</si>
  <si>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</si>
  <si>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9.9kg</t>
  </si>
  <si>
    <t>Made In China</t>
  </si>
  <si>
    <t>Net Weight（净重）</t>
  </si>
  <si>
    <t>9.5kg</t>
  </si>
  <si>
    <t>Remark（备注）</t>
  </si>
  <si>
    <t>6991-693-712</t>
  </si>
  <si>
    <t>11.5kg</t>
  </si>
  <si>
    <t>11.1kg</t>
  </si>
  <si>
    <t>6991-693-892</t>
  </si>
  <si>
    <t>06991693406016</t>
  </si>
  <si>
    <t>06991693406023</t>
  </si>
  <si>
    <t>06991693406030</t>
  </si>
  <si>
    <t>06991693406047</t>
  </si>
  <si>
    <t>06991693712018</t>
  </si>
  <si>
    <t>06991693712025</t>
  </si>
  <si>
    <t>06991693712032</t>
  </si>
  <si>
    <t>06991693712049</t>
  </si>
  <si>
    <t>06991693892017</t>
  </si>
  <si>
    <t>06991693892024</t>
  </si>
  <si>
    <t>06991693892031</t>
  </si>
  <si>
    <t>06991693892048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</si>
</sst>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0"/>
      <color rgb="FFFF0000"/>
      <name val="Calibri"/>
      <charset val="134"/>
    </font>
    <font>
      <b/>
      <sz val="11"/>
      <color rgb="FFFF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152400</xdr:rowOff>
    </xdr:from>
    <xdr:to>
      <xdr:col>8</xdr:col>
      <xdr:colOff>180975</xdr:colOff>
      <xdr:row>3</xdr:row>
      <xdr:rowOff>161925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19150"/>
          <a:ext cx="156210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257175</xdr:rowOff>
    </xdr:from>
    <xdr:to>
      <xdr:col>1</xdr:col>
      <xdr:colOff>1419225</xdr:colOff>
      <xdr:row>6</xdr:row>
      <xdr:rowOff>1296035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736975"/>
          <a:ext cx="1276350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229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7913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15</xdr:row>
      <xdr:rowOff>135890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18820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18</xdr:row>
      <xdr:rowOff>295275</xdr:rowOff>
    </xdr:from>
    <xdr:to>
      <xdr:col>1</xdr:col>
      <xdr:colOff>1428750</xdr:colOff>
      <xdr:row>18</xdr:row>
      <xdr:rowOff>1409700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4550" y="9721850"/>
          <a:ext cx="127635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9697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7381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26</xdr:row>
      <xdr:rowOff>22225</xdr:rowOff>
    </xdr:from>
    <xdr:to>
      <xdr:col>2</xdr:col>
      <xdr:colOff>1809750</xdr:colOff>
      <xdr:row>27</xdr:row>
      <xdr:rowOff>135890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313497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30</xdr:row>
      <xdr:rowOff>295275</xdr:rowOff>
    </xdr:from>
    <xdr:to>
      <xdr:col>1</xdr:col>
      <xdr:colOff>1428750</xdr:colOff>
      <xdr:row>30</xdr:row>
      <xdr:rowOff>1409700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14550" y="15668625"/>
          <a:ext cx="1276350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abSelected="1" topLeftCell="A11" workbookViewId="0">
      <selection activeCell="G27" sqref="G27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5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5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5" customFormat="1" ht="26.25" spans="1:12">
      <c r="A3" s="23"/>
      <c r="B3" s="23"/>
      <c r="C3" s="23"/>
      <c r="D3" s="23" t="s">
        <v>2</v>
      </c>
      <c r="E3" s="24">
        <v>45843</v>
      </c>
      <c r="F3" s="24"/>
      <c r="G3" s="25"/>
      <c r="H3" s="26"/>
      <c r="I3" s="55"/>
      <c r="J3" s="56"/>
      <c r="K3" s="56"/>
      <c r="L3" s="23"/>
    </row>
    <row r="4" s="15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5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9" t="s">
        <v>31</v>
      </c>
      <c r="D8" s="48" t="s">
        <v>32</v>
      </c>
      <c r="E8" s="49" t="s">
        <v>33</v>
      </c>
      <c r="F8" s="50">
        <v>2482</v>
      </c>
      <c r="G8" s="50">
        <f>F8*0.05</f>
        <v>124.1</v>
      </c>
      <c r="H8" s="50">
        <f>F8+G8</f>
        <v>2606.1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6" customFormat="1" ht="20" customHeight="1" spans="1:17">
      <c r="A9" s="46"/>
      <c r="B9" s="47"/>
      <c r="C9" s="9"/>
      <c r="D9" s="48"/>
      <c r="E9" s="49" t="s">
        <v>38</v>
      </c>
      <c r="F9" s="50">
        <v>5360</v>
      </c>
      <c r="G9" s="50">
        <f t="shared" ref="G9:G29" si="0">F9*0.05</f>
        <v>268</v>
      </c>
      <c r="H9" s="50">
        <f t="shared" ref="H9:H29" si="1">F9+G9</f>
        <v>5628</v>
      </c>
      <c r="I9" s="62"/>
      <c r="J9" s="63"/>
      <c r="K9" s="63"/>
      <c r="L9" s="63"/>
      <c r="M9" s="61"/>
      <c r="N9" s="61"/>
      <c r="O9" s="61"/>
      <c r="P9" s="61"/>
      <c r="Q9" s="64"/>
    </row>
    <row r="10" s="16" customFormat="1" ht="20" customHeight="1" spans="1:17">
      <c r="A10" s="46"/>
      <c r="B10" s="47"/>
      <c r="C10" s="9"/>
      <c r="D10" s="48"/>
      <c r="E10" s="49" t="s">
        <v>39</v>
      </c>
      <c r="F10" s="50">
        <v>3454</v>
      </c>
      <c r="G10" s="50">
        <f t="shared" si="0"/>
        <v>172.7</v>
      </c>
      <c r="H10" s="50">
        <f t="shared" si="1"/>
        <v>3626.7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6" customFormat="1" ht="20" customHeight="1" spans="1:17">
      <c r="A11" s="46"/>
      <c r="B11" s="47"/>
      <c r="C11" s="9"/>
      <c r="D11" s="48"/>
      <c r="E11" s="49" t="s">
        <v>40</v>
      </c>
      <c r="F11" s="50">
        <v>1312</v>
      </c>
      <c r="G11" s="50">
        <f t="shared" si="0"/>
        <v>65.6</v>
      </c>
      <c r="H11" s="50">
        <f t="shared" si="1"/>
        <v>1377.6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6" customFormat="1" ht="30" spans="1:17">
      <c r="A12" s="7" t="s">
        <v>29</v>
      </c>
      <c r="B12" s="47" t="s">
        <v>41</v>
      </c>
      <c r="C12" s="9" t="s">
        <v>31</v>
      </c>
      <c r="D12" s="48" t="s">
        <v>32</v>
      </c>
      <c r="E12" s="51"/>
      <c r="F12" s="52">
        <f>SUM(F8:F11)</f>
        <v>12608</v>
      </c>
      <c r="G12" s="50">
        <f t="shared" si="0"/>
        <v>630.4</v>
      </c>
      <c r="H12" s="50">
        <f t="shared" si="1"/>
        <v>13238.4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6" customFormat="1" ht="30" spans="1:12">
      <c r="A13" s="7" t="s">
        <v>29</v>
      </c>
      <c r="B13" s="47" t="s">
        <v>42</v>
      </c>
      <c r="C13" s="9" t="s">
        <v>31</v>
      </c>
      <c r="D13" s="48" t="s">
        <v>32</v>
      </c>
      <c r="E13" s="51"/>
      <c r="F13" s="52">
        <f>SUM(F12:F12)</f>
        <v>12608</v>
      </c>
      <c r="G13" s="50">
        <f>F13*0.05</f>
        <v>630.4</v>
      </c>
      <c r="H13" s="50">
        <f t="shared" si="1"/>
        <v>13238.4</v>
      </c>
      <c r="I13" s="62"/>
      <c r="J13" s="63"/>
      <c r="K13" s="63"/>
      <c r="L13" s="63"/>
    </row>
    <row r="14" s="16" customFormat="1" ht="30" spans="1:12">
      <c r="A14" s="7" t="s">
        <v>29</v>
      </c>
      <c r="B14" s="47" t="s">
        <v>43</v>
      </c>
      <c r="C14" s="9" t="s">
        <v>31</v>
      </c>
      <c r="D14" s="48" t="s">
        <v>32</v>
      </c>
      <c r="E14" s="51"/>
      <c r="F14" s="52">
        <f>SUM(F13:F13)</f>
        <v>12608</v>
      </c>
      <c r="G14" s="50">
        <f t="shared" si="0"/>
        <v>630.4</v>
      </c>
      <c r="H14" s="50">
        <f t="shared" si="1"/>
        <v>13238.4</v>
      </c>
      <c r="I14" s="62"/>
      <c r="J14" s="63"/>
      <c r="K14" s="63"/>
      <c r="L14" s="63"/>
    </row>
    <row r="15" s="16" customFormat="1" ht="20" customHeight="1" spans="1:17">
      <c r="A15" s="46" t="s">
        <v>29</v>
      </c>
      <c r="B15" s="47" t="s">
        <v>30</v>
      </c>
      <c r="C15" s="9" t="s">
        <v>31</v>
      </c>
      <c r="D15" s="48" t="s">
        <v>44</v>
      </c>
      <c r="E15" s="49" t="s">
        <v>33</v>
      </c>
      <c r="F15" s="50">
        <v>2894</v>
      </c>
      <c r="G15" s="50">
        <f t="shared" si="0"/>
        <v>144.7</v>
      </c>
      <c r="H15" s="50">
        <f t="shared" si="1"/>
        <v>3038.7</v>
      </c>
      <c r="I15" s="59" t="s">
        <v>45</v>
      </c>
      <c r="J15" s="60" t="s">
        <v>46</v>
      </c>
      <c r="K15" s="60" t="s">
        <v>47</v>
      </c>
      <c r="L15" s="60" t="s">
        <v>37</v>
      </c>
      <c r="M15" s="61"/>
      <c r="N15" s="61"/>
      <c r="O15" s="61"/>
      <c r="P15" s="61"/>
      <c r="Q15" s="64"/>
    </row>
    <row r="16" s="16" customFormat="1" ht="20" customHeight="1" spans="1:17">
      <c r="A16" s="46"/>
      <c r="B16" s="47"/>
      <c r="C16" s="9"/>
      <c r="D16" s="48"/>
      <c r="E16" s="49" t="s">
        <v>38</v>
      </c>
      <c r="F16" s="50">
        <v>6252</v>
      </c>
      <c r="G16" s="50">
        <f t="shared" si="0"/>
        <v>312.6</v>
      </c>
      <c r="H16" s="50">
        <f t="shared" si="1"/>
        <v>6564.6</v>
      </c>
      <c r="I16" s="62"/>
      <c r="J16" s="63"/>
      <c r="K16" s="63"/>
      <c r="L16" s="63"/>
      <c r="M16" s="61"/>
      <c r="N16" s="61"/>
      <c r="O16" s="61"/>
      <c r="P16" s="61"/>
      <c r="Q16" s="64"/>
    </row>
    <row r="17" s="16" customFormat="1" ht="20" customHeight="1" spans="1:17">
      <c r="A17" s="46"/>
      <c r="B17" s="47"/>
      <c r="C17" s="9"/>
      <c r="D17" s="48"/>
      <c r="E17" s="49" t="s">
        <v>39</v>
      </c>
      <c r="F17" s="50">
        <v>4028</v>
      </c>
      <c r="G17" s="50">
        <f t="shared" si="0"/>
        <v>201.4</v>
      </c>
      <c r="H17" s="50">
        <f t="shared" si="1"/>
        <v>4229.4</v>
      </c>
      <c r="I17" s="62"/>
      <c r="J17" s="63"/>
      <c r="K17" s="63"/>
      <c r="L17" s="63"/>
      <c r="M17" s="61"/>
      <c r="N17" s="61"/>
      <c r="O17" s="61"/>
      <c r="P17" s="61"/>
      <c r="Q17" s="64"/>
    </row>
    <row r="18" s="16" customFormat="1" ht="20" customHeight="1" spans="1:17">
      <c r="A18" s="46"/>
      <c r="B18" s="47"/>
      <c r="C18" s="9"/>
      <c r="D18" s="48"/>
      <c r="E18" s="49" t="s">
        <v>40</v>
      </c>
      <c r="F18" s="50">
        <v>1530</v>
      </c>
      <c r="G18" s="50">
        <f t="shared" si="0"/>
        <v>76.5</v>
      </c>
      <c r="H18" s="50">
        <f t="shared" si="1"/>
        <v>1606.5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6" customFormat="1" ht="30" spans="1:18">
      <c r="A19" s="7" t="s">
        <v>29</v>
      </c>
      <c r="B19" s="47" t="s">
        <v>41</v>
      </c>
      <c r="C19" s="9" t="s">
        <v>31</v>
      </c>
      <c r="D19" s="48" t="s">
        <v>44</v>
      </c>
      <c r="E19" s="51"/>
      <c r="F19" s="52">
        <f>SUM(F15:F18)</f>
        <v>14704</v>
      </c>
      <c r="G19" s="50">
        <f t="shared" si="0"/>
        <v>735.2</v>
      </c>
      <c r="H19" s="50">
        <f t="shared" si="1"/>
        <v>15439.2</v>
      </c>
      <c r="I19" s="62"/>
      <c r="J19" s="63"/>
      <c r="K19" s="63"/>
      <c r="L19" s="63"/>
      <c r="M19" s="64"/>
      <c r="N19" s="61"/>
      <c r="O19" s="65"/>
      <c r="P19" s="66"/>
      <c r="Q19" s="65"/>
      <c r="R19" s="68"/>
    </row>
    <row r="20" s="16" customFormat="1" ht="30" spans="1:12">
      <c r="A20" s="7" t="s">
        <v>29</v>
      </c>
      <c r="B20" s="47" t="s">
        <v>42</v>
      </c>
      <c r="C20" s="9" t="s">
        <v>31</v>
      </c>
      <c r="D20" s="48" t="s">
        <v>44</v>
      </c>
      <c r="E20" s="51"/>
      <c r="F20" s="52">
        <f>SUM(F19:F19)</f>
        <v>14704</v>
      </c>
      <c r="G20" s="50">
        <f t="shared" si="0"/>
        <v>735.2</v>
      </c>
      <c r="H20" s="50">
        <f t="shared" si="1"/>
        <v>15439.2</v>
      </c>
      <c r="I20" s="62"/>
      <c r="J20" s="63"/>
      <c r="K20" s="63"/>
      <c r="L20" s="63"/>
    </row>
    <row r="21" s="16" customFormat="1" ht="30" spans="1:12">
      <c r="A21" s="7" t="s">
        <v>29</v>
      </c>
      <c r="B21" s="47" t="s">
        <v>43</v>
      </c>
      <c r="C21" s="9" t="s">
        <v>31</v>
      </c>
      <c r="D21" s="48" t="s">
        <v>44</v>
      </c>
      <c r="E21" s="51"/>
      <c r="F21" s="52">
        <f>SUM(F20:F20)</f>
        <v>14704</v>
      </c>
      <c r="G21" s="50">
        <f t="shared" si="0"/>
        <v>735.2</v>
      </c>
      <c r="H21" s="50">
        <f t="shared" si="1"/>
        <v>15439.2</v>
      </c>
      <c r="I21" s="62"/>
      <c r="J21" s="63"/>
      <c r="K21" s="63"/>
      <c r="L21" s="63"/>
    </row>
    <row r="22" s="16" customFormat="1" ht="20" customHeight="1" spans="1:17">
      <c r="A22" s="46" t="s">
        <v>29</v>
      </c>
      <c r="B22" s="47" t="s">
        <v>30</v>
      </c>
      <c r="C22" s="9" t="s">
        <v>31</v>
      </c>
      <c r="D22" s="48" t="s">
        <v>48</v>
      </c>
      <c r="E22" s="49" t="s">
        <v>33</v>
      </c>
      <c r="F22" s="50">
        <v>2894</v>
      </c>
      <c r="G22" s="50">
        <f t="shared" si="0"/>
        <v>144.7</v>
      </c>
      <c r="H22" s="50">
        <f t="shared" si="1"/>
        <v>3038.7</v>
      </c>
      <c r="I22" s="59" t="s">
        <v>49</v>
      </c>
      <c r="J22" s="60" t="s">
        <v>46</v>
      </c>
      <c r="K22" s="60" t="s">
        <v>47</v>
      </c>
      <c r="L22" s="60" t="s">
        <v>37</v>
      </c>
      <c r="M22" s="61"/>
      <c r="N22" s="61"/>
      <c r="O22" s="61"/>
      <c r="P22" s="61"/>
      <c r="Q22" s="64"/>
    </row>
    <row r="23" s="16" customFormat="1" ht="20" customHeight="1" spans="1:17">
      <c r="A23" s="46"/>
      <c r="B23" s="47"/>
      <c r="C23" s="9"/>
      <c r="D23" s="48"/>
      <c r="E23" s="49" t="s">
        <v>38</v>
      </c>
      <c r="F23" s="50">
        <v>6252</v>
      </c>
      <c r="G23" s="50">
        <f t="shared" si="0"/>
        <v>312.6</v>
      </c>
      <c r="H23" s="50">
        <f t="shared" si="1"/>
        <v>6564.6</v>
      </c>
      <c r="I23" s="62"/>
      <c r="J23" s="63"/>
      <c r="K23" s="63"/>
      <c r="L23" s="63"/>
      <c r="M23" s="61"/>
      <c r="N23" s="61"/>
      <c r="O23" s="61"/>
      <c r="P23" s="61"/>
      <c r="Q23" s="64"/>
    </row>
    <row r="24" s="16" customFormat="1" ht="20" customHeight="1" spans="1:17">
      <c r="A24" s="46"/>
      <c r="B24" s="47"/>
      <c r="C24" s="9"/>
      <c r="D24" s="48"/>
      <c r="E24" s="49" t="s">
        <v>39</v>
      </c>
      <c r="F24" s="50">
        <v>4028</v>
      </c>
      <c r="G24" s="50">
        <f t="shared" si="0"/>
        <v>201.4</v>
      </c>
      <c r="H24" s="50">
        <f t="shared" si="1"/>
        <v>4229.4</v>
      </c>
      <c r="I24" s="62"/>
      <c r="J24" s="63"/>
      <c r="K24" s="63"/>
      <c r="L24" s="63"/>
      <c r="M24" s="61"/>
      <c r="N24" s="61"/>
      <c r="O24" s="61"/>
      <c r="P24" s="61"/>
      <c r="Q24" s="64"/>
    </row>
    <row r="25" s="16" customFormat="1" ht="20" customHeight="1" spans="1:17">
      <c r="A25" s="46"/>
      <c r="B25" s="47"/>
      <c r="C25" s="9"/>
      <c r="D25" s="48"/>
      <c r="E25" s="49" t="s">
        <v>40</v>
      </c>
      <c r="F25" s="50">
        <v>1530</v>
      </c>
      <c r="G25" s="50">
        <f t="shared" si="0"/>
        <v>76.5</v>
      </c>
      <c r="H25" s="50">
        <f t="shared" si="1"/>
        <v>1606.5</v>
      </c>
      <c r="I25" s="62"/>
      <c r="J25" s="63"/>
      <c r="K25" s="63"/>
      <c r="L25" s="63"/>
      <c r="M25" s="61"/>
      <c r="N25" s="61"/>
      <c r="O25" s="61"/>
      <c r="P25" s="61"/>
      <c r="Q25" s="64"/>
    </row>
    <row r="26" s="16" customFormat="1" ht="30" spans="1:17">
      <c r="A26" s="7" t="s">
        <v>29</v>
      </c>
      <c r="B26" s="47" t="s">
        <v>41</v>
      </c>
      <c r="C26" s="9" t="s">
        <v>31</v>
      </c>
      <c r="D26" s="48" t="s">
        <v>48</v>
      </c>
      <c r="E26" s="51"/>
      <c r="F26" s="52">
        <f>SUM(F22:F25)</f>
        <v>14704</v>
      </c>
      <c r="G26" s="50">
        <f t="shared" si="0"/>
        <v>735.2</v>
      </c>
      <c r="H26" s="50">
        <f t="shared" si="1"/>
        <v>15439.2</v>
      </c>
      <c r="I26" s="62"/>
      <c r="J26" s="63"/>
      <c r="K26" s="63"/>
      <c r="L26" s="63"/>
      <c r="M26" s="64"/>
      <c r="N26" s="61"/>
      <c r="O26" s="64"/>
      <c r="P26" s="61"/>
      <c r="Q26" s="64"/>
    </row>
    <row r="27" s="16" customFormat="1" ht="30" spans="1:12">
      <c r="A27" s="7" t="s">
        <v>29</v>
      </c>
      <c r="B27" s="47" t="s">
        <v>42</v>
      </c>
      <c r="C27" s="9" t="s">
        <v>31</v>
      </c>
      <c r="D27" s="48" t="s">
        <v>48</v>
      </c>
      <c r="E27" s="51"/>
      <c r="F27" s="52">
        <f>SUM(F26:F26)</f>
        <v>14704</v>
      </c>
      <c r="G27" s="50">
        <f t="shared" si="0"/>
        <v>735.2</v>
      </c>
      <c r="H27" s="50">
        <f t="shared" si="1"/>
        <v>15439.2</v>
      </c>
      <c r="I27" s="62"/>
      <c r="J27" s="63"/>
      <c r="K27" s="63"/>
      <c r="L27" s="63"/>
    </row>
    <row r="28" s="16" customFormat="1" ht="30" spans="1:12">
      <c r="A28" s="7" t="s">
        <v>29</v>
      </c>
      <c r="B28" s="47" t="s">
        <v>43</v>
      </c>
      <c r="C28" s="9" t="s">
        <v>31</v>
      </c>
      <c r="D28" s="48" t="s">
        <v>48</v>
      </c>
      <c r="E28" s="51"/>
      <c r="F28" s="52">
        <f>SUM(F27:F27)</f>
        <v>14704</v>
      </c>
      <c r="G28" s="50">
        <f t="shared" si="0"/>
        <v>735.2</v>
      </c>
      <c r="H28" s="50">
        <f t="shared" si="1"/>
        <v>15439.2</v>
      </c>
      <c r="I28" s="62"/>
      <c r="J28" s="63"/>
      <c r="K28" s="63"/>
      <c r="L28" s="63"/>
    </row>
    <row r="29" s="16" customFormat="1" ht="15" spans="1:12">
      <c r="A29" s="53" t="s">
        <v>50</v>
      </c>
      <c r="B29" s="54"/>
      <c r="C29" s="54"/>
      <c r="D29" s="48"/>
      <c r="E29" s="54"/>
      <c r="F29" s="9">
        <f>SUM(F8:F28)</f>
        <v>168064</v>
      </c>
      <c r="G29" s="50">
        <f t="shared" si="0"/>
        <v>8403.2</v>
      </c>
      <c r="H29" s="50">
        <f t="shared" si="1"/>
        <v>176467.2</v>
      </c>
      <c r="I29" s="67"/>
      <c r="J29" s="67"/>
      <c r="K29" s="67"/>
      <c r="L29" s="67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opLeftCell="A30" workbookViewId="0">
      <selection activeCell="A53" sqref="A53"/>
    </sheetView>
  </sheetViews>
  <sheetFormatPr defaultColWidth="9" defaultRowHeight="13.5" outlineLevelCol="2"/>
  <cols>
    <col min="1" max="1" width="25.75" customWidth="1"/>
    <col min="2" max="2" width="23" customWidth="1"/>
    <col min="3" max="3" width="28.375" customWidth="1"/>
  </cols>
  <sheetData>
    <row r="1" ht="56" customHeight="1" spans="1:3">
      <c r="A1" s="1"/>
      <c r="B1" s="2"/>
      <c r="C1" s="3"/>
    </row>
    <row r="2" ht="40" customHeight="1" spans="1:3">
      <c r="A2" s="4" t="s">
        <v>51</v>
      </c>
      <c r="B2" s="5"/>
      <c r="C2" s="6"/>
    </row>
    <row r="3" ht="40" customHeight="1" spans="1:3">
      <c r="A3" s="4" t="s">
        <v>52</v>
      </c>
      <c r="B3" s="7" t="s">
        <v>29</v>
      </c>
      <c r="C3" s="8"/>
    </row>
    <row r="4" ht="15.75" spans="1:3">
      <c r="A4" s="4" t="s">
        <v>53</v>
      </c>
      <c r="B4" s="9" t="s">
        <v>54</v>
      </c>
      <c r="C4" s="10"/>
    </row>
    <row r="5" ht="108" customHeight="1" spans="1:3">
      <c r="A5" s="4" t="s">
        <v>55</v>
      </c>
      <c r="B5" s="11" t="s">
        <v>56</v>
      </c>
      <c r="C5" s="12" t="s">
        <v>57</v>
      </c>
    </row>
    <row r="6" ht="14.25" spans="1:3">
      <c r="A6" s="4" t="s">
        <v>58</v>
      </c>
      <c r="B6" s="13" t="s">
        <v>59</v>
      </c>
      <c r="C6" s="14" t="s">
        <v>34</v>
      </c>
    </row>
    <row r="7" ht="123" customHeight="1" spans="1:3">
      <c r="A7" s="4" t="s">
        <v>60</v>
      </c>
      <c r="B7" s="4"/>
      <c r="C7" s="14"/>
    </row>
    <row r="8" ht="14.25" spans="1:3">
      <c r="A8" s="4" t="s">
        <v>61</v>
      </c>
      <c r="B8" s="4" t="s">
        <v>37</v>
      </c>
      <c r="C8" s="6" t="s">
        <v>62</v>
      </c>
    </row>
    <row r="9" ht="14.25" spans="1:3">
      <c r="A9" s="4" t="s">
        <v>63</v>
      </c>
      <c r="B9" s="4" t="s">
        <v>64</v>
      </c>
      <c r="C9" s="8" t="s">
        <v>65</v>
      </c>
    </row>
    <row r="10" ht="14.25" spans="1:3">
      <c r="A10" s="4" t="s">
        <v>66</v>
      </c>
      <c r="B10" s="4" t="s">
        <v>67</v>
      </c>
      <c r="C10" s="8"/>
    </row>
    <row r="11" ht="14.25" spans="1:3">
      <c r="A11" s="4" t="s">
        <v>68</v>
      </c>
      <c r="B11" s="4"/>
      <c r="C11" s="10"/>
    </row>
    <row r="12" customFormat="1" ht="14.25"/>
    <row r="13" customFormat="1" ht="56" customHeight="1" spans="1:3">
      <c r="A13" s="1"/>
      <c r="B13" s="2"/>
      <c r="C13" s="3"/>
    </row>
    <row r="14" customFormat="1" ht="40" customHeight="1" spans="1:3">
      <c r="A14" s="4" t="s">
        <v>51</v>
      </c>
      <c r="B14" s="5"/>
      <c r="C14" s="6"/>
    </row>
    <row r="15" customFormat="1" ht="40" customHeight="1" spans="1:3">
      <c r="A15" s="4" t="s">
        <v>52</v>
      </c>
      <c r="B15" s="7" t="s">
        <v>29</v>
      </c>
      <c r="C15" s="8"/>
    </row>
    <row r="16" customFormat="1" ht="15.75" spans="1:3">
      <c r="A16" s="4" t="s">
        <v>53</v>
      </c>
      <c r="B16" s="9" t="s">
        <v>69</v>
      </c>
      <c r="C16" s="10"/>
    </row>
    <row r="17" customFormat="1" ht="108" customHeight="1" spans="1:3">
      <c r="A17" s="4" t="s">
        <v>55</v>
      </c>
      <c r="B17" s="11" t="s">
        <v>56</v>
      </c>
      <c r="C17" s="12" t="s">
        <v>57</v>
      </c>
    </row>
    <row r="18" customFormat="1" ht="14.25" spans="1:3">
      <c r="A18" s="4" t="s">
        <v>58</v>
      </c>
      <c r="B18" s="13" t="s">
        <v>59</v>
      </c>
      <c r="C18" s="14" t="s">
        <v>45</v>
      </c>
    </row>
    <row r="19" customFormat="1" ht="123" customHeight="1" spans="1:3">
      <c r="A19" s="4" t="s">
        <v>60</v>
      </c>
      <c r="B19" s="4"/>
      <c r="C19" s="14"/>
    </row>
    <row r="20" customFormat="1" ht="14.25" spans="1:3">
      <c r="A20" s="4" t="s">
        <v>61</v>
      </c>
      <c r="B20" s="4" t="s">
        <v>37</v>
      </c>
      <c r="C20" s="6" t="s">
        <v>62</v>
      </c>
    </row>
    <row r="21" customFormat="1" ht="14.25" spans="1:3">
      <c r="A21" s="4" t="s">
        <v>63</v>
      </c>
      <c r="B21" s="4" t="s">
        <v>70</v>
      </c>
      <c r="C21" s="8" t="s">
        <v>65</v>
      </c>
    </row>
    <row r="22" customFormat="1" ht="14.25" spans="1:3">
      <c r="A22" s="4" t="s">
        <v>66</v>
      </c>
      <c r="B22" s="4" t="s">
        <v>71</v>
      </c>
      <c r="C22" s="8"/>
    </row>
    <row r="23" ht="14.25" spans="1:3">
      <c r="A23" s="4" t="s">
        <v>68</v>
      </c>
      <c r="B23" s="4"/>
      <c r="C23" s="10"/>
    </row>
    <row r="24" ht="14.25"/>
    <row r="25" customFormat="1" ht="56" customHeight="1" spans="1:3">
      <c r="A25" s="1"/>
      <c r="B25" s="2"/>
      <c r="C25" s="3"/>
    </row>
    <row r="26" customFormat="1" ht="40" customHeight="1" spans="1:3">
      <c r="A26" s="4" t="s">
        <v>51</v>
      </c>
      <c r="B26" s="5"/>
      <c r="C26" s="6"/>
    </row>
    <row r="27" customFormat="1" ht="40" customHeight="1" spans="1:3">
      <c r="A27" s="4" t="s">
        <v>52</v>
      </c>
      <c r="B27" s="7" t="s">
        <v>29</v>
      </c>
      <c r="C27" s="8"/>
    </row>
    <row r="28" customFormat="1" ht="15.75" spans="1:3">
      <c r="A28" s="4" t="s">
        <v>53</v>
      </c>
      <c r="B28" s="9" t="s">
        <v>72</v>
      </c>
      <c r="C28" s="10"/>
    </row>
    <row r="29" customFormat="1" ht="108" customHeight="1" spans="1:3">
      <c r="A29" s="4" t="s">
        <v>55</v>
      </c>
      <c r="B29" s="11" t="s">
        <v>56</v>
      </c>
      <c r="C29" s="12" t="s">
        <v>57</v>
      </c>
    </row>
    <row r="30" customFormat="1" ht="14.25" spans="1:3">
      <c r="A30" s="4" t="s">
        <v>58</v>
      </c>
      <c r="B30" s="13" t="s">
        <v>59</v>
      </c>
      <c r="C30" s="14" t="s">
        <v>49</v>
      </c>
    </row>
    <row r="31" customFormat="1" ht="123" customHeight="1" spans="1:3">
      <c r="A31" s="4" t="s">
        <v>60</v>
      </c>
      <c r="B31" s="4"/>
      <c r="C31" s="14"/>
    </row>
    <row r="32" customFormat="1" ht="14.25" spans="1:3">
      <c r="A32" s="4" t="s">
        <v>61</v>
      </c>
      <c r="B32" s="4" t="s">
        <v>37</v>
      </c>
      <c r="C32" s="6" t="s">
        <v>62</v>
      </c>
    </row>
    <row r="33" customFormat="1" ht="14.25" spans="1:3">
      <c r="A33" s="4" t="s">
        <v>63</v>
      </c>
      <c r="B33" s="4" t="s">
        <v>70</v>
      </c>
      <c r="C33" s="8" t="s">
        <v>65</v>
      </c>
    </row>
    <row r="34" customFormat="1" ht="14.25" spans="1:3">
      <c r="A34" s="4" t="s">
        <v>66</v>
      </c>
      <c r="B34" s="4" t="s">
        <v>71</v>
      </c>
      <c r="C34" s="8"/>
    </row>
    <row r="35" ht="14.25" spans="1:3">
      <c r="A35" s="4" t="s">
        <v>68</v>
      </c>
      <c r="B35" s="4"/>
      <c r="C35" s="10"/>
    </row>
    <row r="41" spans="1:1">
      <c r="A41" s="69" t="s">
        <v>73</v>
      </c>
    </row>
    <row r="42" spans="1:1">
      <c r="A42" s="69" t="s">
        <v>74</v>
      </c>
    </row>
    <row r="43" spans="1:1">
      <c r="A43" s="69" t="s">
        <v>75</v>
      </c>
    </row>
    <row r="44" spans="1:1">
      <c r="A44" s="69" t="s">
        <v>76</v>
      </c>
    </row>
    <row r="45" spans="1:1">
      <c r="A45" s="69" t="s">
        <v>77</v>
      </c>
    </row>
    <row r="46" spans="1:1">
      <c r="A46" s="69" t="s">
        <v>78</v>
      </c>
    </row>
    <row r="47" spans="1:1">
      <c r="A47" s="69" t="s">
        <v>79</v>
      </c>
    </row>
    <row r="48" spans="1:1">
      <c r="A48" s="69" t="s">
        <v>80</v>
      </c>
    </row>
    <row r="49" spans="1:1">
      <c r="A49" s="69" t="s">
        <v>81</v>
      </c>
    </row>
    <row r="50" spans="1:1">
      <c r="A50" s="69" t="s">
        <v>82</v>
      </c>
    </row>
    <row r="51" spans="1:1">
      <c r="A51" s="69" t="s">
        <v>83</v>
      </c>
    </row>
    <row r="52" spans="1:1">
      <c r="A52" s="69" t="s">
        <v>84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2025-07-05T11:09:07Z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56227E455D094985A1C6F421B1623A02_12</vt:lpwstr>
  </property>
</Properties>
</file>