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<sst xmlns="http://schemas.openxmlformats.org/spreadsheetml/2006/main" count="109" uniqueCount="63">
  <si>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</si>
  <si>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</si>
  <si>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</si>
  <si>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中通73562266406029/中通73562266593458/73562266739344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</si>
  <si>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</si>
  <si>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</si>
  <si>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</si>
  <si>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</si>
  <si>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</si>
  <si>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</si>
  <si>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</si>
  <si>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</si>
  <si>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</si>
  <si>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</si>
  <si>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</si>
  <si>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</si>
  <si>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</si>
  <si>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</si>
  <si>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</si>
  <si>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</si>
  <si>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</si>
  <si>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</si>
  <si>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</si>
  <si>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</si>
  <si>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P25062286</t>
  </si>
  <si>
    <t xml:space="preserve">24_AULBM11953                                     </t>
  </si>
  <si>
    <t xml:space="preserve">S25060955 </t>
  </si>
  <si>
    <r>
      <rPr>
        <b/>
        <sz val="11"/>
        <rFont val="Calibri"/>
        <charset val="134"/>
      </rPr>
      <t>F8637AX</t>
    </r>
    <r>
      <rPr>
        <b/>
        <sz val="11"/>
        <rFont val="宋体"/>
        <charset val="134"/>
      </rPr>
      <t>（待定价格牌</t>
    </r>
    <r>
      <rPr>
        <b/>
        <sz val="11"/>
        <rFont val="Calibri"/>
        <charset val="134"/>
      </rPr>
      <t xml:space="preserve">                                                                                 </t>
    </r>
  </si>
  <si>
    <t>23*10*6</t>
  </si>
  <si>
    <t>江阴市周庄镇长寿长乐孔家住基19号华德服饰，孔瑞清，17766381555</t>
  </si>
  <si>
    <r>
      <rPr>
        <b/>
        <sz val="11"/>
        <rFont val="Calibri"/>
        <charset val="134"/>
      </rPr>
      <t>24_AULBM11953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</si>
  <si>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r>
      <rPr>
        <b/>
        <sz val="11"/>
        <rFont val="Calibri"/>
        <charset val="134"/>
      </rPr>
      <t>F8642AX(</t>
    </r>
    <r>
      <rPr>
        <b/>
        <sz val="11"/>
        <rFont val="宋体"/>
        <charset val="134"/>
      </rPr>
      <t>加单）</t>
    </r>
    <r>
      <rPr>
        <b/>
        <sz val="11"/>
        <rFont val="Calibri"/>
        <charset val="134"/>
      </rPr>
      <t xml:space="preserve">                                                                                      </t>
    </r>
  </si>
  <si>
    <t>27*21*29</t>
  </si>
  <si>
    <t xml:space="preserve">江苏省常州市溧阳市社渚镇殷桥村东大街一号双龙制衣有限公司,孔德平, 138 1503 8423  </t>
  </si>
  <si>
    <r>
      <rPr>
        <b/>
        <sz val="11"/>
        <rFont val="Calibri"/>
        <charset val="134"/>
      </rPr>
      <t>F8642AX</t>
    </r>
    <r>
      <rPr>
        <b/>
        <sz val="11"/>
        <rFont val="宋体"/>
        <charset val="134"/>
      </rPr>
      <t>（待定价格牌</t>
    </r>
    <r>
      <rPr>
        <b/>
        <sz val="11"/>
        <rFont val="Calibri"/>
        <charset val="134"/>
      </rPr>
      <t xml:space="preserve">                                                                                 </t>
    </r>
  </si>
  <si>
    <t xml:space="preserve">20 SPLBM08717                                     </t>
  </si>
  <si>
    <t xml:space="preserve">F8642AX(加单）                                                                                      </t>
  </si>
  <si>
    <t>45*33*16</t>
  </si>
  <si>
    <t xml:space="preserve">23_AULBM11333                                     </t>
  </si>
  <si>
    <t>总计</t>
  </si>
  <si>
    <t>颜色</t>
  </si>
  <si>
    <t>尺码</t>
  </si>
  <si>
    <t>生产数</t>
  </si>
  <si>
    <t>PO号</t>
  </si>
  <si>
    <t>款号</t>
  </si>
  <si>
    <t>第一箱</t>
  </si>
  <si>
    <t>YL514 - LT.YELLOW</t>
  </si>
  <si>
    <t>S</t>
  </si>
  <si>
    <t>有价格</t>
  </si>
  <si>
    <t>1659112/1659114</t>
  </si>
  <si>
    <t>F8637AX</t>
  </si>
  <si>
    <t>M</t>
  </si>
  <si>
    <t>L</t>
  </si>
  <si>
    <t>XL</t>
  </si>
  <si>
    <t>XXL</t>
  </si>
  <si>
    <t>空白吊牌</t>
  </si>
  <si>
    <t>第二箱</t>
  </si>
  <si>
    <t>GN1102 - LT.GREEN</t>
  </si>
  <si>
    <t>1659062/1659064</t>
  </si>
  <si>
    <t>F8642AX</t>
  </si>
  <si>
    <t>BK81 - BLACK</t>
  </si>
  <si>
    <t>1662301/1662299/1662298/1662297/1662290/1662296/1662295/1662294/1662293/1662292/1662291/1662289/1662288/1662287/1662300/1662285</t>
  </si>
  <si>
    <t>ER105 - ECRU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</si>
</sst>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b/>
      <sz val="9"/>
      <name val="微软雅黑"/>
      <charset val="134"/>
    </font>
    <font>
      <b/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3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0" fontId="14" fillId="0" borderId="6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0" fontId="14" fillId="0" borderId="7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 wrapText="1"/>
    </xf>
    <xf numFmtId="177" fontId="0" fillId="0" borderId="0" xfId="0" applyNumberFormat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2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workbookViewId="0">
      <selection activeCell="N22" sqref="N2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45845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71" t="s">
        <v>10</v>
      </c>
      <c r="J6" s="71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72" t="s">
        <v>21</v>
      </c>
      <c r="J7" s="72" t="s">
        <v>22</v>
      </c>
      <c r="K7" s="22" t="s">
        <v>23</v>
      </c>
    </row>
    <row r="8" ht="15" spans="1:12">
      <c r="A8" s="27" t="s">
        <v>24</v>
      </c>
      <c r="B8" s="28" t="s">
        <v>25</v>
      </c>
      <c r="C8" s="29" t="s">
        <v>26</v>
      </c>
      <c r="D8" s="30" t="s">
        <v>27</v>
      </c>
      <c r="E8" s="31">
        <v>330</v>
      </c>
      <c r="F8" s="31"/>
      <c r="G8" s="31">
        <v>345</v>
      </c>
      <c r="H8" s="32">
        <v>1</v>
      </c>
      <c r="I8" s="31"/>
      <c r="J8" s="31">
        <v>0.7</v>
      </c>
      <c r="K8" s="31" t="s">
        <v>28</v>
      </c>
      <c r="L8" t="s">
        <v>29</v>
      </c>
    </row>
    <row r="9" ht="15" spans="1:11">
      <c r="A9" s="33"/>
      <c r="B9" s="28" t="s">
        <v>30</v>
      </c>
      <c r="C9" s="34"/>
      <c r="D9" s="35"/>
      <c r="E9" s="31">
        <v>77</v>
      </c>
      <c r="F9" s="31"/>
      <c r="G9" s="31">
        <v>79</v>
      </c>
      <c r="H9" s="32"/>
      <c r="I9" s="31"/>
      <c r="J9" s="31"/>
      <c r="K9" s="31"/>
    </row>
    <row r="10" ht="15" spans="1:12">
      <c r="A10" s="33"/>
      <c r="B10" s="28" t="s">
        <v>25</v>
      </c>
      <c r="C10" s="34"/>
      <c r="D10" s="30" t="s">
        <v>31</v>
      </c>
      <c r="E10" s="31">
        <v>250</v>
      </c>
      <c r="F10" s="31"/>
      <c r="G10" s="31">
        <v>262</v>
      </c>
      <c r="H10" s="32">
        <v>2</v>
      </c>
      <c r="I10" s="31"/>
      <c r="J10" s="31">
        <v>11.2</v>
      </c>
      <c r="K10" s="31" t="s">
        <v>32</v>
      </c>
      <c r="L10" t="s">
        <v>33</v>
      </c>
    </row>
    <row r="11" ht="15" spans="1:11">
      <c r="A11" s="33"/>
      <c r="B11" s="28" t="s">
        <v>30</v>
      </c>
      <c r="C11" s="34"/>
      <c r="D11" s="35"/>
      <c r="E11" s="31">
        <v>70</v>
      </c>
      <c r="F11" s="31"/>
      <c r="G11" s="31">
        <v>71</v>
      </c>
      <c r="H11" s="32"/>
      <c r="I11" s="31"/>
      <c r="J11" s="31"/>
      <c r="K11" s="31"/>
    </row>
    <row r="12" ht="15" spans="1:11">
      <c r="A12" s="33"/>
      <c r="B12" s="28" t="s">
        <v>25</v>
      </c>
      <c r="C12" s="34"/>
      <c r="D12" s="30" t="s">
        <v>34</v>
      </c>
      <c r="E12" s="31">
        <v>6798</v>
      </c>
      <c r="F12" s="31"/>
      <c r="G12" s="31">
        <v>7012</v>
      </c>
      <c r="H12" s="32"/>
      <c r="I12" s="31"/>
      <c r="J12" s="31"/>
      <c r="K12" s="31"/>
    </row>
    <row r="13" ht="15" spans="1:11">
      <c r="A13" s="33"/>
      <c r="B13" s="28" t="s">
        <v>30</v>
      </c>
      <c r="C13" s="34"/>
      <c r="D13" s="35"/>
      <c r="E13" s="31">
        <v>121</v>
      </c>
      <c r="F13" s="31"/>
      <c r="G13" s="31">
        <v>124</v>
      </c>
      <c r="H13" s="32"/>
      <c r="I13" s="31"/>
      <c r="J13" s="31"/>
      <c r="K13" s="31"/>
    </row>
    <row r="14" ht="15" spans="1:11">
      <c r="A14" s="33"/>
      <c r="B14" s="36" t="s">
        <v>35</v>
      </c>
      <c r="C14" s="34"/>
      <c r="D14" s="36" t="s">
        <v>36</v>
      </c>
      <c r="E14" s="36">
        <v>6919</v>
      </c>
      <c r="F14" s="31"/>
      <c r="G14" s="31">
        <v>7200</v>
      </c>
      <c r="H14" s="37">
        <v>3</v>
      </c>
      <c r="I14" s="31"/>
      <c r="J14" s="37">
        <v>11.5</v>
      </c>
      <c r="K14" s="37" t="s">
        <v>37</v>
      </c>
    </row>
    <row r="15" ht="15" spans="1:11">
      <c r="A15" s="38"/>
      <c r="B15" s="36" t="s">
        <v>38</v>
      </c>
      <c r="C15" s="39"/>
      <c r="D15" s="36" t="s">
        <v>36</v>
      </c>
      <c r="E15" s="36">
        <v>6919</v>
      </c>
      <c r="F15" s="31"/>
      <c r="G15" s="31">
        <v>7200</v>
      </c>
      <c r="H15" s="40"/>
      <c r="I15" s="31"/>
      <c r="J15" s="40"/>
      <c r="K15" s="40"/>
    </row>
    <row r="16" spans="1:11">
      <c r="A16" s="31" t="s">
        <v>39</v>
      </c>
      <c r="B16" s="31"/>
      <c r="C16" s="31"/>
      <c r="D16" s="31"/>
      <c r="E16" s="41">
        <f>SUM(E8:E15)</f>
        <v>21484</v>
      </c>
      <c r="F16" s="41"/>
      <c r="G16" s="41">
        <f>SUM(G8:G15)</f>
        <v>22293</v>
      </c>
      <c r="H16" s="42">
        <v>3</v>
      </c>
      <c r="I16" s="41"/>
      <c r="J16" s="41">
        <f>SUM(J8:J15)</f>
        <v>23.4</v>
      </c>
      <c r="K16" s="31"/>
    </row>
    <row r="20" spans="1:8">
      <c r="A20" s="31" t="s">
        <v>40</v>
      </c>
      <c r="B20" s="31" t="s">
        <v>41</v>
      </c>
      <c r="C20" s="43" t="s">
        <v>17</v>
      </c>
      <c r="D20" s="44" t="s">
        <v>42</v>
      </c>
      <c r="E20" s="31"/>
      <c r="F20" s="31" t="s">
        <v>43</v>
      </c>
      <c r="G20" s="45" t="s">
        <v>44</v>
      </c>
      <c r="H20" s="32" t="s">
        <v>45</v>
      </c>
    </row>
    <row r="21" ht="15" spans="1:8">
      <c r="A21" s="46" t="s">
        <v>46</v>
      </c>
      <c r="B21" s="47" t="s">
        <v>47</v>
      </c>
      <c r="C21" s="43">
        <v>60</v>
      </c>
      <c r="D21" s="44">
        <f t="shared" ref="D21:D25" si="0">C21*1.03+1</f>
        <v>62.8</v>
      </c>
      <c r="E21" s="46" t="s">
        <v>48</v>
      </c>
      <c r="F21" s="46" t="s">
        <v>49</v>
      </c>
      <c r="G21" s="48" t="s">
        <v>50</v>
      </c>
      <c r="H21" s="32"/>
    </row>
    <row r="22" ht="15" spans="1:8">
      <c r="A22" s="49"/>
      <c r="B22" s="47" t="s">
        <v>51</v>
      </c>
      <c r="C22" s="43">
        <v>90</v>
      </c>
      <c r="D22" s="44">
        <f t="shared" si="0"/>
        <v>93.7</v>
      </c>
      <c r="E22" s="49"/>
      <c r="F22" s="49"/>
      <c r="G22" s="50"/>
      <c r="H22" s="32"/>
    </row>
    <row r="23" ht="15" spans="1:8">
      <c r="A23" s="49"/>
      <c r="B23" s="47" t="s">
        <v>52</v>
      </c>
      <c r="C23" s="43">
        <v>90</v>
      </c>
      <c r="D23" s="44">
        <f t="shared" si="0"/>
        <v>93.7</v>
      </c>
      <c r="E23" s="49"/>
      <c r="F23" s="49"/>
      <c r="G23" s="50"/>
      <c r="H23" s="32"/>
    </row>
    <row r="24" ht="15" spans="1:8">
      <c r="A24" s="49"/>
      <c r="B24" s="47" t="s">
        <v>53</v>
      </c>
      <c r="C24" s="43">
        <v>60</v>
      </c>
      <c r="D24" s="44">
        <f t="shared" si="0"/>
        <v>62.8</v>
      </c>
      <c r="E24" s="49"/>
      <c r="F24" s="49"/>
      <c r="G24" s="50"/>
      <c r="H24" s="32"/>
    </row>
    <row r="25" ht="15" spans="1:8">
      <c r="A25" s="51"/>
      <c r="B25" s="47" t="s">
        <v>54</v>
      </c>
      <c r="C25" s="43">
        <v>30</v>
      </c>
      <c r="D25" s="44">
        <f t="shared" si="0"/>
        <v>31.9</v>
      </c>
      <c r="E25" s="51"/>
      <c r="F25" s="51"/>
      <c r="G25" s="52"/>
      <c r="H25" s="32"/>
    </row>
    <row r="26" spans="1:8">
      <c r="A26" s="31" t="s">
        <v>39</v>
      </c>
      <c r="B26" s="31"/>
      <c r="C26" s="43">
        <f>SUM(C21:C25)</f>
        <v>330</v>
      </c>
      <c r="D26" s="44">
        <f>SUM(D21:D25)</f>
        <v>344.9</v>
      </c>
      <c r="E26" s="31"/>
      <c r="F26" s="31"/>
      <c r="G26" s="45"/>
      <c r="H26" s="32"/>
    </row>
    <row r="27" spans="3:8">
      <c r="C27" s="53"/>
      <c r="D27" s="53"/>
      <c r="H27" s="32"/>
    </row>
    <row r="28" ht="15" spans="1:8">
      <c r="A28" s="31" t="s">
        <v>55</v>
      </c>
      <c r="B28" s="31"/>
      <c r="C28" s="43">
        <v>77</v>
      </c>
      <c r="D28" s="43">
        <f>C28*1.02</f>
        <v>78.54</v>
      </c>
      <c r="E28" s="31"/>
      <c r="F28" s="54">
        <v>1659113</v>
      </c>
      <c r="G28" s="45" t="s">
        <v>50</v>
      </c>
      <c r="H28" s="32"/>
    </row>
    <row r="29" spans="3:4">
      <c r="C29" s="53"/>
      <c r="D29" s="53"/>
    </row>
    <row r="30" spans="3:4">
      <c r="C30" s="53"/>
      <c r="D30" s="53"/>
    </row>
    <row r="31" spans="1:8">
      <c r="A31" s="31" t="s">
        <v>40</v>
      </c>
      <c r="B31" s="31" t="s">
        <v>41</v>
      </c>
      <c r="C31" s="43" t="s">
        <v>17</v>
      </c>
      <c r="D31" s="44" t="s">
        <v>42</v>
      </c>
      <c r="E31" s="31"/>
      <c r="F31" s="31" t="s">
        <v>43</v>
      </c>
      <c r="G31" s="45" t="s">
        <v>44</v>
      </c>
      <c r="H31" s="32" t="s">
        <v>56</v>
      </c>
    </row>
    <row r="32" ht="15" spans="1:8">
      <c r="A32" s="46" t="s">
        <v>57</v>
      </c>
      <c r="B32" s="47" t="s">
        <v>47</v>
      </c>
      <c r="C32" s="43">
        <v>50</v>
      </c>
      <c r="D32" s="44">
        <f t="shared" ref="D32:D35" si="1">C32*1.03+1</f>
        <v>52.5</v>
      </c>
      <c r="E32" s="55" t="s">
        <v>48</v>
      </c>
      <c r="F32" s="46" t="s">
        <v>58</v>
      </c>
      <c r="G32" s="48" t="s">
        <v>59</v>
      </c>
      <c r="H32" s="32"/>
    </row>
    <row r="33" ht="15" spans="1:8">
      <c r="A33" s="49"/>
      <c r="B33" s="47" t="s">
        <v>51</v>
      </c>
      <c r="C33" s="43">
        <v>75</v>
      </c>
      <c r="D33" s="44">
        <f t="shared" si="1"/>
        <v>78.25</v>
      </c>
      <c r="E33" s="49"/>
      <c r="F33" s="49"/>
      <c r="G33" s="50"/>
      <c r="H33" s="32"/>
    </row>
    <row r="34" ht="15" spans="1:8">
      <c r="A34" s="49"/>
      <c r="B34" s="47" t="s">
        <v>52</v>
      </c>
      <c r="C34" s="43">
        <v>75</v>
      </c>
      <c r="D34" s="44">
        <f t="shared" si="1"/>
        <v>78.25</v>
      </c>
      <c r="E34" s="49"/>
      <c r="F34" s="49"/>
      <c r="G34" s="50"/>
      <c r="H34" s="32"/>
    </row>
    <row r="35" ht="15" spans="1:8">
      <c r="A35" s="51"/>
      <c r="B35" s="47" t="s">
        <v>53</v>
      </c>
      <c r="C35" s="43">
        <v>50</v>
      </c>
      <c r="D35" s="44">
        <f t="shared" si="1"/>
        <v>52.5</v>
      </c>
      <c r="E35" s="51"/>
      <c r="F35" s="51"/>
      <c r="G35" s="52"/>
      <c r="H35" s="32"/>
    </row>
    <row r="36" spans="1:8">
      <c r="A36" s="31" t="s">
        <v>39</v>
      </c>
      <c r="B36" s="31"/>
      <c r="C36" s="43">
        <f>SUM(C32:C35)</f>
        <v>250</v>
      </c>
      <c r="D36" s="44">
        <f>SUM(D32:D35)</f>
        <v>261.5</v>
      </c>
      <c r="E36" s="31"/>
      <c r="F36" s="31"/>
      <c r="G36" s="45"/>
      <c r="H36" s="32"/>
    </row>
    <row r="37" spans="3:8">
      <c r="C37" s="53"/>
      <c r="D37" s="53"/>
      <c r="H37" s="32"/>
    </row>
    <row r="38" ht="15" spans="1:8">
      <c r="A38" s="31" t="s">
        <v>55</v>
      </c>
      <c r="B38" s="31"/>
      <c r="C38" s="43">
        <v>70</v>
      </c>
      <c r="D38" s="43">
        <f>C38*1.02</f>
        <v>71.4</v>
      </c>
      <c r="E38" s="31"/>
      <c r="F38" s="47">
        <v>1659063</v>
      </c>
      <c r="G38" s="45" t="s">
        <v>59</v>
      </c>
      <c r="H38" s="32"/>
    </row>
    <row r="39" spans="3:8">
      <c r="C39" s="53"/>
      <c r="D39" s="53"/>
      <c r="H39" s="32"/>
    </row>
    <row r="40" spans="3:8">
      <c r="C40" s="53"/>
      <c r="D40" s="53"/>
      <c r="H40" s="32"/>
    </row>
    <row r="41" spans="1:8">
      <c r="A41" s="56" t="s">
        <v>40</v>
      </c>
      <c r="B41" s="56" t="s">
        <v>41</v>
      </c>
      <c r="C41" s="57" t="s">
        <v>17</v>
      </c>
      <c r="D41" s="58" t="s">
        <v>42</v>
      </c>
      <c r="E41" s="56"/>
      <c r="F41" s="56" t="s">
        <v>43</v>
      </c>
      <c r="G41" s="59" t="s">
        <v>44</v>
      </c>
      <c r="H41" s="32"/>
    </row>
    <row r="42" ht="15" spans="1:8">
      <c r="A42" s="60" t="s">
        <v>60</v>
      </c>
      <c r="B42" s="61" t="s">
        <v>47</v>
      </c>
      <c r="C42" s="57">
        <v>710</v>
      </c>
      <c r="D42" s="58">
        <f t="shared" ref="D42:D51" si="2">C42*1.03+1</f>
        <v>732.3</v>
      </c>
      <c r="E42" s="60" t="s">
        <v>48</v>
      </c>
      <c r="F42" s="60" t="s">
        <v>61</v>
      </c>
      <c r="G42" s="62" t="s">
        <v>59</v>
      </c>
      <c r="H42" s="32"/>
    </row>
    <row r="43" ht="15" spans="1:8">
      <c r="A43" s="63"/>
      <c r="B43" s="61" t="s">
        <v>51</v>
      </c>
      <c r="C43" s="57">
        <v>1065</v>
      </c>
      <c r="D43" s="58">
        <f t="shared" si="2"/>
        <v>1097.95</v>
      </c>
      <c r="E43" s="63"/>
      <c r="F43" s="63"/>
      <c r="G43" s="64"/>
      <c r="H43" s="32"/>
    </row>
    <row r="44" ht="15" spans="1:8">
      <c r="A44" s="63"/>
      <c r="B44" s="61" t="s">
        <v>52</v>
      </c>
      <c r="C44" s="57">
        <v>1065</v>
      </c>
      <c r="D44" s="58">
        <f t="shared" si="2"/>
        <v>1097.95</v>
      </c>
      <c r="E44" s="63"/>
      <c r="F44" s="63"/>
      <c r="G44" s="64"/>
      <c r="H44" s="32"/>
    </row>
    <row r="45" ht="15" spans="1:8">
      <c r="A45" s="63"/>
      <c r="B45" s="61" t="s">
        <v>53</v>
      </c>
      <c r="C45" s="57">
        <v>710</v>
      </c>
      <c r="D45" s="58">
        <f t="shared" si="2"/>
        <v>732.3</v>
      </c>
      <c r="E45" s="63"/>
      <c r="F45" s="63"/>
      <c r="G45" s="64"/>
      <c r="H45" s="32"/>
    </row>
    <row r="46" ht="15" spans="1:8">
      <c r="A46" s="65"/>
      <c r="B46" s="61" t="s">
        <v>54</v>
      </c>
      <c r="C46" s="57">
        <v>355</v>
      </c>
      <c r="D46" s="58">
        <f t="shared" si="2"/>
        <v>366.65</v>
      </c>
      <c r="E46" s="65"/>
      <c r="F46" s="65"/>
      <c r="G46" s="64"/>
      <c r="H46" s="32"/>
    </row>
    <row r="47" ht="15" spans="1:8">
      <c r="A47" s="60" t="s">
        <v>62</v>
      </c>
      <c r="B47" s="61" t="s">
        <v>47</v>
      </c>
      <c r="C47" s="57">
        <v>526</v>
      </c>
      <c r="D47" s="58">
        <f t="shared" si="2"/>
        <v>542.78</v>
      </c>
      <c r="E47" s="60" t="s">
        <v>48</v>
      </c>
      <c r="F47" s="60" t="s">
        <v>61</v>
      </c>
      <c r="G47" s="64"/>
      <c r="H47" s="32"/>
    </row>
    <row r="48" ht="15" spans="1:8">
      <c r="A48" s="63"/>
      <c r="B48" s="61" t="s">
        <v>51</v>
      </c>
      <c r="C48" s="57">
        <v>789</v>
      </c>
      <c r="D48" s="58">
        <f t="shared" si="2"/>
        <v>813.67</v>
      </c>
      <c r="E48" s="63"/>
      <c r="F48" s="63"/>
      <c r="G48" s="64"/>
      <c r="H48" s="32"/>
    </row>
    <row r="49" ht="15" spans="1:8">
      <c r="A49" s="63"/>
      <c r="B49" s="61" t="s">
        <v>52</v>
      </c>
      <c r="C49" s="57">
        <v>789</v>
      </c>
      <c r="D49" s="58">
        <f t="shared" si="2"/>
        <v>813.67</v>
      </c>
      <c r="E49" s="63"/>
      <c r="F49" s="63"/>
      <c r="G49" s="64"/>
      <c r="H49" s="32"/>
    </row>
    <row r="50" ht="15" spans="1:8">
      <c r="A50" s="63"/>
      <c r="B50" s="61" t="s">
        <v>53</v>
      </c>
      <c r="C50" s="57">
        <v>526</v>
      </c>
      <c r="D50" s="58">
        <f t="shared" si="2"/>
        <v>542.78</v>
      </c>
      <c r="E50" s="63"/>
      <c r="F50" s="63"/>
      <c r="G50" s="64"/>
      <c r="H50" s="32"/>
    </row>
    <row r="51" ht="15" spans="1:8">
      <c r="A51" s="65"/>
      <c r="B51" s="61" t="s">
        <v>54</v>
      </c>
      <c r="C51" s="57">
        <v>263</v>
      </c>
      <c r="D51" s="58">
        <f t="shared" si="2"/>
        <v>271.89</v>
      </c>
      <c r="E51" s="65"/>
      <c r="F51" s="65"/>
      <c r="G51" s="66"/>
      <c r="H51" s="32"/>
    </row>
    <row r="52" spans="1:8">
      <c r="A52" s="56" t="s">
        <v>39</v>
      </c>
      <c r="B52" s="56"/>
      <c r="C52" s="57">
        <f>SUM(C42:C51)</f>
        <v>6798</v>
      </c>
      <c r="D52" s="58">
        <f>SUM(D42:D51)</f>
        <v>7011.94</v>
      </c>
      <c r="E52" s="56"/>
      <c r="F52" s="56"/>
      <c r="G52" s="59"/>
      <c r="H52" s="32"/>
    </row>
    <row r="53" spans="3:8">
      <c r="C53" s="53"/>
      <c r="D53" s="53"/>
      <c r="H53" s="32"/>
    </row>
    <row r="54" ht="14.25" spans="1:8">
      <c r="A54" s="67" t="s">
        <v>55</v>
      </c>
      <c r="B54" s="67"/>
      <c r="C54" s="68">
        <v>121</v>
      </c>
      <c r="D54" s="68">
        <v>124</v>
      </c>
      <c r="E54" s="67"/>
      <c r="F54" s="69">
        <v>1662286</v>
      </c>
      <c r="G54" s="70" t="s">
        <v>59</v>
      </c>
      <c r="H54" s="32"/>
    </row>
  </sheetData>
  <mergeCells count="36">
    <mergeCell ref="A1:K1"/>
    <mergeCell ref="A2:D2"/>
    <mergeCell ref="E2:K2"/>
    <mergeCell ref="A8:A15"/>
    <mergeCell ref="A21:A25"/>
    <mergeCell ref="A32:A35"/>
    <mergeCell ref="A42:A46"/>
    <mergeCell ref="A47:A51"/>
    <mergeCell ref="C8:C15"/>
    <mergeCell ref="D8:D9"/>
    <mergeCell ref="D10:D11"/>
    <mergeCell ref="D12:D13"/>
    <mergeCell ref="E21:E25"/>
    <mergeCell ref="E32:E35"/>
    <mergeCell ref="E42:E46"/>
    <mergeCell ref="E47:E51"/>
    <mergeCell ref="F21:F25"/>
    <mergeCell ref="F32:F35"/>
    <mergeCell ref="F42:F46"/>
    <mergeCell ref="F47:F51"/>
    <mergeCell ref="G21:G25"/>
    <mergeCell ref="G32:G35"/>
    <mergeCell ref="G42:G51"/>
    <mergeCell ref="H8:H9"/>
    <mergeCell ref="H10:H13"/>
    <mergeCell ref="H14:H15"/>
    <mergeCell ref="H20:H28"/>
    <mergeCell ref="H31:H54"/>
    <mergeCell ref="J8:J9"/>
    <mergeCell ref="J10:J13"/>
    <mergeCell ref="J14:J15"/>
    <mergeCell ref="K8:K9"/>
    <mergeCell ref="K10:K13"/>
    <mergeCell ref="K14:K15"/>
    <mergeCell ref="A3:D4"/>
    <mergeCell ref="E3:K4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2025-07-07T06:04:57Z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AD43E78C8F834EADA162CE61213338C5_13</vt:lpwstr>
  </property>
</Properties>
</file>