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7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Sheet1!$A$7:$K$15</definedName>
    <definedName name="Ext">[1]LUT!$G$2</definedName>
    <definedName name="Gender">[1]LUT!$I$1:$BI$1</definedName>
    <definedName name="_xlnm.Print_Area" localSheetId="0">Sheet1!$A$1:$L$13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<sst xmlns="http://schemas.openxmlformats.org/spreadsheetml/2006/main" count="42" uniqueCount="38">
  <si>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</si>
  <si>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</si>
  <si>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</si>
  <si>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</si>
  <si>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中通快运：202265873996</t>
  </si>
  <si>
    <t>收件地址：张宏伟，0512-50173933-807，江苏省苏州市昆山市张浦镇紫荆路103号三号厂房昆山政文纸制品有限公司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</si>
  <si>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</si>
  <si>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</si>
  <si>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</si>
  <si>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</si>
  <si>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</si>
  <si>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</si>
  <si>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</si>
  <si>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</si>
  <si>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</si>
  <si>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</si>
  <si>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</si>
  <si>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</si>
  <si>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</si>
  <si>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</si>
  <si>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</si>
  <si>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</si>
  <si>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</si>
  <si>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</si>
  <si>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</si>
  <si>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</si>
  <si>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</si>
  <si>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</si>
  <si>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总重</t>
  </si>
  <si>
    <t>LTBSK125</t>
  </si>
  <si>
    <t>MRBCGEN004-黑色棉绳-1.5X32CM，42435，黄色标签，政文，分3万+12435</t>
  </si>
  <si>
    <t>PO84155+84158+84160+84161，9028/162 款</t>
  </si>
  <si>
    <t>38*47*30</t>
  </si>
  <si>
    <t>21*37*30</t>
  </si>
  <si>
    <t>RXSTR125</t>
  </si>
  <si>
    <r>
      <t>MRZCALL034-黑色-21CM，</t>
    </r>
    <r>
      <rPr>
        <sz val="10"/>
        <color rgb="FFFF0000"/>
        <rFont val="宋体"/>
        <charset val="134"/>
      </rPr>
      <t>20000，政文</t>
    </r>
  </si>
  <si>
    <t>RC-98082，POORD283705，87432 87433，0445/902/300 款</t>
  </si>
  <si>
    <t>Total 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</si>
</sst>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1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name val="Arial"/>
      <charset val="0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5" borderId="6" applyNumberFormat="0" applyAlignment="0" applyProtection="0">
      <alignment vertical="center"/>
    </xf>
    <xf numFmtId="0" fontId="29" fillId="6" borderId="8" applyNumberFormat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38" fillId="0" borderId="0">
      <alignment vertical="center"/>
    </xf>
    <xf numFmtId="0" fontId="38" fillId="0" borderId="0"/>
    <xf numFmtId="0" fontId="39" fillId="0" borderId="0">
      <alignment vertical="center"/>
    </xf>
    <xf numFmtId="0" fontId="39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6" fillId="0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1" xfId="0" applyFont="1" applyFill="1" applyBorder="1" applyAlignment="1" applyProtection="1">
      <alignment horizontal="center" vertical="center" shrinkToFit="1"/>
    </xf>
    <xf numFmtId="0" fontId="15" fillId="0" borderId="1" xfId="0" applyFont="1" applyFill="1" applyBorder="1" applyAlignment="1" applyProtection="1">
      <alignment horizontal="center" vertical="center" wrapText="1" shrinkToFit="1"/>
    </xf>
    <xf numFmtId="0" fontId="14" fillId="0" borderId="2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view="pageBreakPreview" zoomScale="115" zoomScaleNormal="100" workbookViewId="0">
      <selection activeCell="D9" sqref="D9:D11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2" width="14.45" style="4" customWidth="1"/>
    <col min="13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45847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2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  <c r="L7" s="38"/>
    </row>
    <row r="8" s="3" customFormat="1" ht="24.95" customHeight="1" spans="1:12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40" t="s">
        <v>26</v>
      </c>
      <c r="K8" s="28" t="s">
        <v>27</v>
      </c>
      <c r="L8" s="41" t="s">
        <v>28</v>
      </c>
    </row>
    <row r="9" s="4" customFormat="1" ht="62" customHeight="1" spans="1:12">
      <c r="A9" s="29" t="s">
        <v>29</v>
      </c>
      <c r="B9" s="30" t="s">
        <v>30</v>
      </c>
      <c r="C9" s="31" t="s">
        <v>31</v>
      </c>
      <c r="D9" s="32">
        <v>30000</v>
      </c>
      <c r="E9" s="33">
        <f>+D9*0.05</f>
        <v>1500</v>
      </c>
      <c r="F9" s="33">
        <f>+D9+E9</f>
        <v>31500</v>
      </c>
      <c r="G9" s="34">
        <v>1</v>
      </c>
      <c r="H9" s="34">
        <v>14.66</v>
      </c>
      <c r="I9" s="42">
        <f>15.7</f>
        <v>15.7</v>
      </c>
      <c r="J9" s="42" t="s">
        <v>32</v>
      </c>
      <c r="K9" s="34">
        <v>0.054</v>
      </c>
      <c r="L9" s="34">
        <f>+I9*G9</f>
        <v>15.7</v>
      </c>
    </row>
    <row r="10" s="4" customFormat="1" ht="62" customHeight="1" spans="1:12">
      <c r="A10" s="29" t="s">
        <v>29</v>
      </c>
      <c r="B10" s="30" t="s">
        <v>30</v>
      </c>
      <c r="C10" s="31" t="s">
        <v>31</v>
      </c>
      <c r="D10" s="32">
        <v>12435</v>
      </c>
      <c r="E10" s="33">
        <f>+D10*0.05</f>
        <v>621.75</v>
      </c>
      <c r="F10" s="33">
        <f>+D10+E10</f>
        <v>13056.75</v>
      </c>
      <c r="G10" s="34">
        <v>1</v>
      </c>
      <c r="H10" s="34">
        <v>6.62</v>
      </c>
      <c r="I10" s="42">
        <v>7.02</v>
      </c>
      <c r="J10" s="42" t="s">
        <v>33</v>
      </c>
      <c r="K10" s="34">
        <v>0.023</v>
      </c>
      <c r="L10" s="34">
        <f>+I10*G10</f>
        <v>7.02</v>
      </c>
    </row>
    <row r="11" s="4" customFormat="1" ht="62" customHeight="1" spans="1:12">
      <c r="A11" s="29" t="s">
        <v>34</v>
      </c>
      <c r="B11" s="29" t="s">
        <v>35</v>
      </c>
      <c r="C11" s="31" t="s">
        <v>36</v>
      </c>
      <c r="D11" s="32">
        <v>20000</v>
      </c>
      <c r="E11" s="33">
        <f>+D11*0.05</f>
        <v>1000</v>
      </c>
      <c r="F11" s="33">
        <f>+D11+E11</f>
        <v>21000</v>
      </c>
      <c r="G11" s="34">
        <v>1</v>
      </c>
      <c r="H11" s="34">
        <v>3.9</v>
      </c>
      <c r="I11" s="42">
        <v>4.3</v>
      </c>
      <c r="J11" s="42" t="s">
        <v>33</v>
      </c>
      <c r="K11" s="34">
        <v>0.023</v>
      </c>
      <c r="L11" s="34">
        <f>+I11*G11</f>
        <v>4.3</v>
      </c>
    </row>
    <row r="12" s="4" customFormat="1" ht="60" customHeight="1" spans="1:12">
      <c r="A12" s="31"/>
      <c r="B12" s="31"/>
      <c r="C12" s="35"/>
      <c r="D12" s="32"/>
      <c r="E12" s="33"/>
      <c r="F12" s="33"/>
      <c r="G12" s="36"/>
      <c r="H12" s="36"/>
      <c r="I12" s="34"/>
      <c r="J12" s="34"/>
      <c r="K12" s="36"/>
      <c r="L12" s="36"/>
    </row>
    <row r="13" ht="47" customHeight="1" spans="1:12">
      <c r="A13" s="37" t="s">
        <v>37</v>
      </c>
      <c r="B13" s="38"/>
      <c r="C13" s="38"/>
      <c r="D13" s="39">
        <f>SUM(D9:D12)</f>
        <v>62435</v>
      </c>
      <c r="E13" s="39">
        <f t="shared" ref="E13:L13" si="0">SUM(E9:E12)</f>
        <v>3121.75</v>
      </c>
      <c r="F13" s="39">
        <f t="shared" si="0"/>
        <v>65556.75</v>
      </c>
      <c r="G13" s="39">
        <f t="shared" si="0"/>
        <v>3</v>
      </c>
      <c r="H13" s="39">
        <f t="shared" si="0"/>
        <v>25.18</v>
      </c>
      <c r="I13" s="39">
        <f t="shared" si="0"/>
        <v>27.02</v>
      </c>
      <c r="J13" s="39">
        <f t="shared" si="0"/>
        <v>0</v>
      </c>
      <c r="K13" s="39">
        <f t="shared" si="0"/>
        <v>0.1</v>
      </c>
      <c r="L13" s="39">
        <f t="shared" si="0"/>
        <v>27.02</v>
      </c>
    </row>
  </sheetData>
  <autoFilter xmlns:etc="http://www.wps.cn/officeDocument/2017/etCustomData" ref="A7:K15" etc:filterBottomFollowUsedRange="0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2025-07-10T01:19:55Z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