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<sst xmlns="http://schemas.openxmlformats.org/spreadsheetml/2006/main" count="82" uniqueCount="53">
  <si>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</si>
  <si>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</si>
  <si>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</si>
  <si>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SF1553059571705  杭州再生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</si>
  <si>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</si>
  <si>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</si>
  <si>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</si>
  <si>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</si>
  <si>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</si>
  <si>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</si>
  <si>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</si>
  <si>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</si>
  <si>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</si>
  <si>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</si>
  <si>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</si>
  <si>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</si>
  <si>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</si>
  <si>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</si>
  <si>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</si>
  <si>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</si>
  <si>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</si>
  <si>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</si>
  <si>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</si>
  <si>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</si>
  <si>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</si>
  <si>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</si>
  <si>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</si>
  <si>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</si>
  <si>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JJW-WL-001-EF </t>
  </si>
  <si>
    <t>白色</t>
  </si>
  <si>
    <t>1-1</t>
  </si>
  <si>
    <t>46*32*32</t>
  </si>
  <si>
    <t>JJW-WL003-EF（60）</t>
  </si>
  <si>
    <t>总计</t>
  </si>
  <si>
    <t>Factory name (工厂名称)</t>
  </si>
  <si>
    <t>（在此贴实样图片）</t>
  </si>
  <si>
    <t>PO. Number(订单号)</t>
  </si>
  <si>
    <t>S25070007</t>
  </si>
  <si>
    <t>JUSTJEANS</t>
  </si>
  <si>
    <t>Style Code.(款号)</t>
  </si>
  <si>
    <t>173059/240558/240555/240049/240539/152699/240495/240537/240373、175857/176677/140549/174168/140557/173096/175858</t>
  </si>
  <si>
    <t>Product Code.(产品编号)</t>
  </si>
  <si>
    <t>JJW-WL-001-EF    JJW-WL003-EF（60）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</si>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</sst>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114300</xdr:colOff>
      <xdr:row>1</xdr:row>
      <xdr:rowOff>66675</xdr:rowOff>
    </xdr:from>
    <xdr:to>
      <xdr:col>1</xdr:col>
      <xdr:colOff>1800225</xdr:colOff>
      <xdr:row>1</xdr:row>
      <xdr:rowOff>1619250</xdr:rowOff>
    </xdr:to>
    <xdr:pic>
      <xdr:nvPicPr>
        <xdr:cNvPr id="2" name="图片 1" descr="c0350a933d3c5b69913a9b1f829ad6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6455" y="320675"/>
          <a:ext cx="1685925" cy="1552575"/>
        </a:xfrm>
        <a:prstGeom prst="rect">
          <a:avLst/>
        </a:prstGeom>
      </xdr:spPr>
    </xdr:pic>
    <xdr:clientData/>
  </xdr:twoCellAnchor>
  <xdr:twoCellAnchor editAs="oneCell">
    <xdr:from>
      <xdr:col>1</xdr:col>
      <xdr:colOff>1887855</xdr:colOff>
      <xdr:row>1</xdr:row>
      <xdr:rowOff>663575</xdr:rowOff>
    </xdr:from>
    <xdr:to>
      <xdr:col>1</xdr:col>
      <xdr:colOff>4248150</xdr:colOff>
      <xdr:row>1</xdr:row>
      <xdr:rowOff>1311275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90010" y="917575"/>
          <a:ext cx="2360295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I9" sqref="I9:I24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45848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7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8" t="s">
        <v>13</v>
      </c>
      <c r="K7" s="58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9" t="s">
        <v>24</v>
      </c>
      <c r="J8" s="60" t="s">
        <v>25</v>
      </c>
      <c r="K8" s="60" t="s">
        <v>26</v>
      </c>
      <c r="L8" s="35" t="s">
        <v>27</v>
      </c>
    </row>
    <row r="9" ht="24" customHeight="1" spans="1:12">
      <c r="A9" s="39" t="s">
        <v>28</v>
      </c>
      <c r="B9" s="40">
        <v>175857</v>
      </c>
      <c r="C9" s="41" t="s">
        <v>29</v>
      </c>
      <c r="D9" s="42"/>
      <c r="E9" s="43"/>
      <c r="F9" s="44">
        <v>1820</v>
      </c>
      <c r="G9" s="45">
        <f>F9*0.02</f>
        <v>36.4</v>
      </c>
      <c r="H9" s="45">
        <f>F9+G9</f>
        <v>1856.4</v>
      </c>
      <c r="I9" s="61" t="s">
        <v>30</v>
      </c>
      <c r="J9" s="62">
        <v>8.5</v>
      </c>
      <c r="K9" s="62">
        <v>9.2</v>
      </c>
      <c r="L9" s="61" t="s">
        <v>31</v>
      </c>
    </row>
    <row r="10" ht="24" customHeight="1" spans="1:12">
      <c r="A10" s="39" t="s">
        <v>28</v>
      </c>
      <c r="B10" s="40">
        <v>176677</v>
      </c>
      <c r="C10" s="41" t="s">
        <v>29</v>
      </c>
      <c r="D10" s="42"/>
      <c r="E10" s="43"/>
      <c r="F10" s="44">
        <v>2550</v>
      </c>
      <c r="G10" s="45">
        <f t="shared" ref="G10:G15" si="0">F10*0.02</f>
        <v>51</v>
      </c>
      <c r="H10" s="45">
        <f t="shared" ref="H10:H15" si="1">F10+G10</f>
        <v>2601</v>
      </c>
      <c r="I10" s="63"/>
      <c r="J10" s="64"/>
      <c r="K10" s="64"/>
      <c r="L10" s="63"/>
    </row>
    <row r="11" ht="24" customHeight="1" spans="1:12">
      <c r="A11" s="39" t="s">
        <v>28</v>
      </c>
      <c r="B11" s="46">
        <v>140549</v>
      </c>
      <c r="C11" s="41" t="s">
        <v>29</v>
      </c>
      <c r="D11" s="43"/>
      <c r="E11" s="43"/>
      <c r="F11" s="44">
        <v>190</v>
      </c>
      <c r="G11" s="45">
        <f t="shared" si="0"/>
        <v>3.8</v>
      </c>
      <c r="H11" s="45">
        <f t="shared" si="1"/>
        <v>193.8</v>
      </c>
      <c r="I11" s="63"/>
      <c r="J11" s="64"/>
      <c r="K11" s="64"/>
      <c r="L11" s="63"/>
    </row>
    <row r="12" ht="24" customHeight="1" spans="1:12">
      <c r="A12" s="39" t="s">
        <v>28</v>
      </c>
      <c r="B12" s="46">
        <v>174168</v>
      </c>
      <c r="C12" s="41" t="s">
        <v>29</v>
      </c>
      <c r="D12" s="43"/>
      <c r="E12" s="43"/>
      <c r="F12" s="44">
        <v>2410</v>
      </c>
      <c r="G12" s="45">
        <f t="shared" si="0"/>
        <v>48.2</v>
      </c>
      <c r="H12" s="45">
        <f t="shared" si="1"/>
        <v>2458.2</v>
      </c>
      <c r="I12" s="63"/>
      <c r="J12" s="64"/>
      <c r="K12" s="64"/>
      <c r="L12" s="63"/>
    </row>
    <row r="13" ht="24" customHeight="1" spans="1:12">
      <c r="A13" s="39" t="s">
        <v>28</v>
      </c>
      <c r="B13" s="46">
        <v>140557</v>
      </c>
      <c r="C13" s="41" t="s">
        <v>29</v>
      </c>
      <c r="D13" s="43"/>
      <c r="E13" s="43"/>
      <c r="F13" s="44">
        <v>230</v>
      </c>
      <c r="G13" s="45">
        <f t="shared" si="0"/>
        <v>4.6</v>
      </c>
      <c r="H13" s="45">
        <f t="shared" si="1"/>
        <v>234.6</v>
      </c>
      <c r="I13" s="63"/>
      <c r="J13" s="64"/>
      <c r="K13" s="64"/>
      <c r="L13" s="63"/>
    </row>
    <row r="14" ht="24" customHeight="1" spans="1:12">
      <c r="A14" s="39" t="s">
        <v>28</v>
      </c>
      <c r="B14" s="46">
        <v>173096</v>
      </c>
      <c r="C14" s="41" t="s">
        <v>29</v>
      </c>
      <c r="D14" s="43"/>
      <c r="E14" s="43"/>
      <c r="F14" s="44">
        <v>2620</v>
      </c>
      <c r="G14" s="45">
        <f t="shared" si="0"/>
        <v>52.4</v>
      </c>
      <c r="H14" s="45">
        <f t="shared" si="1"/>
        <v>2672.4</v>
      </c>
      <c r="I14" s="63"/>
      <c r="J14" s="64"/>
      <c r="K14" s="64"/>
      <c r="L14" s="63"/>
    </row>
    <row r="15" ht="24" customHeight="1" spans="1:12">
      <c r="A15" s="39" t="s">
        <v>28</v>
      </c>
      <c r="B15" s="46">
        <v>175858</v>
      </c>
      <c r="C15" s="41" t="s">
        <v>29</v>
      </c>
      <c r="D15" s="43"/>
      <c r="E15" s="43"/>
      <c r="F15" s="44">
        <v>1730</v>
      </c>
      <c r="G15" s="45">
        <f t="shared" si="0"/>
        <v>34.6</v>
      </c>
      <c r="H15" s="45">
        <f t="shared" si="1"/>
        <v>1764.6</v>
      </c>
      <c r="I15" s="63"/>
      <c r="J15" s="64"/>
      <c r="K15" s="64"/>
      <c r="L15" s="63"/>
    </row>
    <row r="16" ht="24" customHeight="1" spans="1:12">
      <c r="A16" s="47" t="s">
        <v>32</v>
      </c>
      <c r="B16" s="46">
        <v>1730596</v>
      </c>
      <c r="C16" s="41" t="s">
        <v>29</v>
      </c>
      <c r="D16" s="48"/>
      <c r="E16" s="48"/>
      <c r="F16" s="44">
        <v>1000</v>
      </c>
      <c r="G16" s="45">
        <f t="shared" ref="G16:G24" si="2">F16*0.02</f>
        <v>20</v>
      </c>
      <c r="H16" s="45">
        <f t="shared" ref="H16:H24" si="3">F16+G16</f>
        <v>1020</v>
      </c>
      <c r="I16" s="63"/>
      <c r="J16" s="64"/>
      <c r="K16" s="64"/>
      <c r="L16" s="63"/>
    </row>
    <row r="17" ht="24" customHeight="1" spans="1:12">
      <c r="A17" s="47" t="s">
        <v>32</v>
      </c>
      <c r="B17" s="46">
        <v>240558</v>
      </c>
      <c r="C17" s="41" t="s">
        <v>29</v>
      </c>
      <c r="D17" s="48"/>
      <c r="E17" s="48"/>
      <c r="F17" s="44">
        <v>2940</v>
      </c>
      <c r="G17" s="45">
        <f t="shared" si="2"/>
        <v>58.8</v>
      </c>
      <c r="H17" s="45">
        <f t="shared" si="3"/>
        <v>2998.8</v>
      </c>
      <c r="I17" s="63"/>
      <c r="J17" s="64"/>
      <c r="K17" s="64"/>
      <c r="L17" s="63"/>
    </row>
    <row r="18" ht="24" customHeight="1" spans="1:12">
      <c r="A18" s="47" t="s">
        <v>32</v>
      </c>
      <c r="B18" s="46">
        <v>240555</v>
      </c>
      <c r="C18" s="41" t="s">
        <v>29</v>
      </c>
      <c r="D18" s="48"/>
      <c r="E18" s="48"/>
      <c r="F18" s="44">
        <v>2410</v>
      </c>
      <c r="G18" s="45">
        <f t="shared" si="2"/>
        <v>48.2</v>
      </c>
      <c r="H18" s="45">
        <f t="shared" si="3"/>
        <v>2458.2</v>
      </c>
      <c r="I18" s="63"/>
      <c r="J18" s="64"/>
      <c r="K18" s="64"/>
      <c r="L18" s="63"/>
    </row>
    <row r="19" ht="24" customHeight="1" spans="1:12">
      <c r="A19" s="47" t="s">
        <v>32</v>
      </c>
      <c r="B19" s="46">
        <v>240049</v>
      </c>
      <c r="C19" s="41" t="s">
        <v>29</v>
      </c>
      <c r="D19" s="48"/>
      <c r="E19" s="48"/>
      <c r="F19" s="44">
        <v>2810</v>
      </c>
      <c r="G19" s="45">
        <f t="shared" si="2"/>
        <v>56.2</v>
      </c>
      <c r="H19" s="45">
        <f t="shared" si="3"/>
        <v>2866.2</v>
      </c>
      <c r="I19" s="63"/>
      <c r="J19" s="64"/>
      <c r="K19" s="64"/>
      <c r="L19" s="63"/>
    </row>
    <row r="20" ht="24" customHeight="1" spans="1:12">
      <c r="A20" s="47" t="s">
        <v>32</v>
      </c>
      <c r="B20" s="46">
        <v>240539</v>
      </c>
      <c r="C20" s="41" t="s">
        <v>29</v>
      </c>
      <c r="D20" s="48"/>
      <c r="E20" s="48"/>
      <c r="F20" s="44">
        <v>3100</v>
      </c>
      <c r="G20" s="45">
        <f t="shared" si="2"/>
        <v>62</v>
      </c>
      <c r="H20" s="45">
        <f t="shared" si="3"/>
        <v>3162</v>
      </c>
      <c r="I20" s="63"/>
      <c r="J20" s="64"/>
      <c r="K20" s="64"/>
      <c r="L20" s="63"/>
    </row>
    <row r="21" ht="24" customHeight="1" spans="1:12">
      <c r="A21" s="47" t="s">
        <v>32</v>
      </c>
      <c r="B21" s="46">
        <v>152699</v>
      </c>
      <c r="C21" s="41" t="s">
        <v>29</v>
      </c>
      <c r="D21" s="48"/>
      <c r="E21" s="48"/>
      <c r="F21" s="44">
        <v>190</v>
      </c>
      <c r="G21" s="45">
        <f t="shared" si="2"/>
        <v>3.8</v>
      </c>
      <c r="H21" s="45">
        <f t="shared" si="3"/>
        <v>193.8</v>
      </c>
      <c r="I21" s="63"/>
      <c r="J21" s="64"/>
      <c r="K21" s="64"/>
      <c r="L21" s="63"/>
    </row>
    <row r="22" ht="24" customHeight="1" spans="1:12">
      <c r="A22" s="47" t="s">
        <v>32</v>
      </c>
      <c r="B22" s="46">
        <v>240495</v>
      </c>
      <c r="C22" s="41" t="s">
        <v>29</v>
      </c>
      <c r="D22" s="48"/>
      <c r="E22" s="48"/>
      <c r="F22" s="44">
        <v>1780</v>
      </c>
      <c r="G22" s="45">
        <f t="shared" si="2"/>
        <v>35.6</v>
      </c>
      <c r="H22" s="45">
        <f t="shared" si="3"/>
        <v>1815.6</v>
      </c>
      <c r="I22" s="63"/>
      <c r="J22" s="64"/>
      <c r="K22" s="64"/>
      <c r="L22" s="63"/>
    </row>
    <row r="23" ht="24" customHeight="1" spans="1:12">
      <c r="A23" s="47" t="s">
        <v>32</v>
      </c>
      <c r="B23" s="46">
        <v>240537</v>
      </c>
      <c r="C23" s="41" t="s">
        <v>29</v>
      </c>
      <c r="D23" s="48"/>
      <c r="E23" s="48"/>
      <c r="F23" s="44">
        <v>2620</v>
      </c>
      <c r="G23" s="45">
        <f t="shared" si="2"/>
        <v>52.4</v>
      </c>
      <c r="H23" s="45">
        <f t="shared" si="3"/>
        <v>2672.4</v>
      </c>
      <c r="I23" s="63"/>
      <c r="J23" s="64"/>
      <c r="K23" s="64"/>
      <c r="L23" s="63"/>
    </row>
    <row r="24" ht="24" customHeight="1" spans="1:12">
      <c r="A24" s="47" t="s">
        <v>32</v>
      </c>
      <c r="B24" s="46">
        <v>240373</v>
      </c>
      <c r="C24" s="41" t="s">
        <v>29</v>
      </c>
      <c r="D24" s="48"/>
      <c r="E24" s="48"/>
      <c r="F24" s="44">
        <v>3100</v>
      </c>
      <c r="G24" s="45">
        <f t="shared" si="2"/>
        <v>62</v>
      </c>
      <c r="H24" s="45">
        <f t="shared" si="3"/>
        <v>3162</v>
      </c>
      <c r="I24" s="65"/>
      <c r="J24" s="66"/>
      <c r="K24" s="66"/>
      <c r="L24" s="65"/>
    </row>
    <row r="25" ht="24" customHeight="1" spans="1:12">
      <c r="A25" s="49"/>
      <c r="B25" s="50"/>
      <c r="C25" s="51"/>
      <c r="D25" s="52"/>
      <c r="E25" s="43"/>
      <c r="F25" s="53"/>
      <c r="G25" s="48"/>
      <c r="H25" s="48"/>
      <c r="I25" s="48"/>
      <c r="J25" s="48"/>
      <c r="K25" s="48"/>
      <c r="L25" s="43"/>
    </row>
    <row r="26" ht="24" customHeight="1" spans="1:12">
      <c r="A26" s="49"/>
      <c r="B26" s="50"/>
      <c r="C26" s="50"/>
      <c r="D26" s="52"/>
      <c r="E26" s="52"/>
      <c r="F26" s="53"/>
      <c r="G26" s="48"/>
      <c r="H26" s="48"/>
      <c r="I26" s="48"/>
      <c r="J26" s="48"/>
      <c r="K26" s="48"/>
      <c r="L26" s="43"/>
    </row>
    <row r="27" ht="24" customHeight="1" spans="1:12">
      <c r="A27" s="54"/>
      <c r="B27" s="50"/>
      <c r="C27" s="50"/>
      <c r="D27" s="52"/>
      <c r="E27" s="52"/>
      <c r="F27" s="53"/>
      <c r="G27" s="48"/>
      <c r="H27" s="48"/>
      <c r="I27" s="48"/>
      <c r="J27" s="48"/>
      <c r="K27" s="48"/>
      <c r="L27" s="43"/>
    </row>
    <row r="28" ht="15" spans="1:12">
      <c r="A28" s="43" t="s">
        <v>33</v>
      </c>
      <c r="B28" s="55"/>
      <c r="C28" s="55"/>
      <c r="D28" s="55"/>
      <c r="E28" s="48"/>
      <c r="F28" s="56">
        <f>SUM(F9:F27)</f>
        <v>31500</v>
      </c>
      <c r="G28" s="56">
        <f>SUM(G9:G27)</f>
        <v>630</v>
      </c>
      <c r="H28" s="56">
        <f>SUM(H9:H27)</f>
        <v>32130</v>
      </c>
      <c r="I28" s="56" t="str">
        <f>I9</f>
        <v>1-1</v>
      </c>
      <c r="J28" s="67">
        <f>SUM(J9:J27)</f>
        <v>8.5</v>
      </c>
      <c r="K28" s="67">
        <f>SUM(K9:K27)</f>
        <v>9.2</v>
      </c>
      <c r="L28" s="56" t="str">
        <f>L9</f>
        <v>46*32*32</v>
      </c>
    </row>
  </sheetData>
  <mergeCells count="9">
    <mergeCell ref="B4:E4"/>
    <mergeCell ref="F4:L4"/>
    <mergeCell ref="B5:E5"/>
    <mergeCell ref="F5:L5"/>
    <mergeCell ref="I9:I24"/>
    <mergeCell ref="J9:J24"/>
    <mergeCell ref="K9:K24"/>
    <mergeCell ref="L9:L24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E4" sqref="E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92" customHeight="1" spans="1:3">
      <c r="A4" s="4" t="s">
        <v>39</v>
      </c>
      <c r="B4" s="7" t="s">
        <v>40</v>
      </c>
      <c r="C4" s="9"/>
    </row>
    <row r="5" ht="41" customHeight="1" spans="1:3">
      <c r="A5" s="4" t="s">
        <v>41</v>
      </c>
      <c r="B5" s="10" t="s">
        <v>42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f>箱单!F28</f>
        <v>31500</v>
      </c>
      <c r="C7" s="13"/>
    </row>
    <row r="8" ht="41" customHeight="1" spans="1:3">
      <c r="A8" s="4" t="s">
        <v>47</v>
      </c>
      <c r="B8" s="10" t="str">
        <f>箱单!L9</f>
        <v>46*32*32</v>
      </c>
      <c r="C8" s="14" t="s">
        <v>48</v>
      </c>
    </row>
    <row r="9" ht="41" customHeight="1" spans="1:3">
      <c r="A9" s="4" t="s">
        <v>49</v>
      </c>
      <c r="B9" s="15" t="str">
        <f>箱单!K9&amp;"KG"</f>
        <v>9.2KG</v>
      </c>
      <c r="C9" s="16" t="s">
        <v>50</v>
      </c>
    </row>
    <row r="10" ht="41" customHeight="1" spans="1:3">
      <c r="A10" s="4" t="s">
        <v>51</v>
      </c>
      <c r="B10" s="12" t="str">
        <f>箱单!J9&amp;"KG"</f>
        <v>8.5KG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2025-07-10T08:19:00Z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78089A076D08475F83ECB9F47D5FC179_13</vt:lpwstr>
  </property>
</Properties>
</file>