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<sst xmlns="http://schemas.openxmlformats.org/spreadsheetml/2006/main" count="52" uniqueCount="43">
  <si>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</si>
  <si>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</si>
  <si>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</si>
  <si>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安徽省阜阳市临泉县城东街道丁香苑超市二楼服装厂刘丽华15205819962  SF1553590697487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</si>
  <si>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</si>
  <si>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</si>
  <si>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</si>
  <si>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</si>
  <si>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</si>
  <si>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</si>
  <si>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</si>
  <si>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</si>
  <si>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</si>
  <si>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</si>
  <si>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</si>
  <si>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</si>
  <si>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</si>
  <si>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</si>
  <si>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</si>
  <si>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</si>
  <si>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</si>
  <si>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</si>
  <si>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</si>
  <si>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</si>
  <si>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P25070861</t>
  </si>
  <si>
    <t xml:space="preserve">21 AULTH09845                                     </t>
  </si>
  <si>
    <t xml:space="preserve">S25070320 </t>
  </si>
  <si>
    <r>
      <rPr>
        <b/>
        <sz val="11"/>
        <rFont val="Calibri"/>
        <charset val="134"/>
      </rPr>
      <t>F3578AX</t>
    </r>
    <r>
      <rPr>
        <b/>
        <sz val="11"/>
        <rFont val="宋体"/>
        <charset val="134"/>
      </rPr>
      <t>（待定）</t>
    </r>
    <r>
      <rPr>
        <b/>
        <sz val="11"/>
        <rFont val="Calibri"/>
        <charset val="134"/>
      </rPr>
      <t xml:space="preserve">                                                                                     </t>
    </r>
  </si>
  <si>
    <t>23*10*6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</si>
  <si>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</si>
  <si>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</si>
  <si>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</si>
  <si>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</si>
  <si>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</si>
  <si>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</si>
  <si>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</si>
  <si>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BK27 - BLACK</t>
  </si>
  <si>
    <t>S</t>
  </si>
  <si>
    <t>有价格</t>
  </si>
  <si>
    <t>F3578AX</t>
  </si>
  <si>
    <t>M</t>
  </si>
  <si>
    <t>L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</si>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</sst>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7" fontId="0" fillId="2" borderId="0" xfId="0" applyNumberFormat="1" applyFill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J11" sqref="J11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5" t="s">
        <v>10</v>
      </c>
      <c r="J6" s="45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6" t="s">
        <v>21</v>
      </c>
      <c r="J7" s="46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359</v>
      </c>
      <c r="F8" s="30"/>
      <c r="G8" s="30">
        <v>375</v>
      </c>
      <c r="H8" s="31">
        <v>1</v>
      </c>
      <c r="I8" s="30"/>
      <c r="J8" s="30">
        <v>0.6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132</v>
      </c>
      <c r="F9" s="30"/>
      <c r="G9" s="30">
        <v>135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491</v>
      </c>
      <c r="F10" s="30"/>
      <c r="G10" s="30">
        <f>SUM(G8:G9)</f>
        <v>510</v>
      </c>
      <c r="H10" s="31">
        <f>SUM(H8:H9)</f>
        <v>1</v>
      </c>
      <c r="I10" s="30"/>
      <c r="J10" s="30">
        <v>0.6</v>
      </c>
      <c r="K10" s="30"/>
    </row>
    <row r="15" spans="1:7">
      <c r="A15" s="30" t="s">
        <v>31</v>
      </c>
      <c r="B15" s="30" t="s">
        <v>32</v>
      </c>
      <c r="C15" s="34" t="s">
        <v>17</v>
      </c>
      <c r="D15" s="35" t="s">
        <v>33</v>
      </c>
      <c r="E15" s="30"/>
      <c r="F15" s="30" t="s">
        <v>34</v>
      </c>
      <c r="G15" s="30" t="s">
        <v>35</v>
      </c>
    </row>
    <row r="16" ht="15" spans="1:7">
      <c r="A16" s="36" t="s">
        <v>36</v>
      </c>
      <c r="B16" s="37" t="s">
        <v>37</v>
      </c>
      <c r="C16" s="34">
        <v>73.5</v>
      </c>
      <c r="D16" s="35">
        <f t="shared" ref="D16:D21" si="0">C16*1.03+1</f>
        <v>76.705</v>
      </c>
      <c r="E16" s="36" t="s">
        <v>38</v>
      </c>
      <c r="F16" s="36">
        <v>1604331</v>
      </c>
      <c r="G16" s="38" t="s">
        <v>39</v>
      </c>
    </row>
    <row r="17" ht="15" spans="1:7">
      <c r="A17" s="39"/>
      <c r="B17" s="37" t="s">
        <v>40</v>
      </c>
      <c r="C17" s="34">
        <v>73.5</v>
      </c>
      <c r="D17" s="35">
        <f t="shared" si="0"/>
        <v>76.705</v>
      </c>
      <c r="E17" s="39"/>
      <c r="F17" s="39"/>
      <c r="G17" s="40"/>
    </row>
    <row r="18" ht="15" spans="1:7">
      <c r="A18" s="41"/>
      <c r="B18" s="37" t="s">
        <v>41</v>
      </c>
      <c r="C18" s="34">
        <v>73.5</v>
      </c>
      <c r="D18" s="35">
        <f t="shared" si="0"/>
        <v>76.705</v>
      </c>
      <c r="E18" s="41"/>
      <c r="F18" s="41"/>
      <c r="G18" s="40"/>
    </row>
    <row r="19" ht="15" spans="1:7">
      <c r="A19" s="36" t="s">
        <v>36</v>
      </c>
      <c r="B19" s="37" t="s">
        <v>37</v>
      </c>
      <c r="C19" s="34">
        <v>46</v>
      </c>
      <c r="D19" s="35">
        <f t="shared" si="0"/>
        <v>48.38</v>
      </c>
      <c r="E19" s="36" t="s">
        <v>38</v>
      </c>
      <c r="F19" s="36">
        <v>1604346</v>
      </c>
      <c r="G19" s="40"/>
    </row>
    <row r="20" ht="15" spans="1:7">
      <c r="A20" s="39"/>
      <c r="B20" s="37" t="s">
        <v>40</v>
      </c>
      <c r="C20" s="34">
        <v>46</v>
      </c>
      <c r="D20" s="35">
        <f t="shared" si="0"/>
        <v>48.38</v>
      </c>
      <c r="E20" s="39"/>
      <c r="F20" s="39"/>
      <c r="G20" s="40"/>
    </row>
    <row r="21" ht="15" spans="1:7">
      <c r="A21" s="41"/>
      <c r="B21" s="37" t="s">
        <v>41</v>
      </c>
      <c r="C21" s="34">
        <v>46</v>
      </c>
      <c r="D21" s="35">
        <f t="shared" si="0"/>
        <v>48.38</v>
      </c>
      <c r="E21" s="41"/>
      <c r="F21" s="41"/>
      <c r="G21" s="42"/>
    </row>
    <row r="22" spans="1:7">
      <c r="A22" s="30" t="s">
        <v>30</v>
      </c>
      <c r="B22" s="30"/>
      <c r="C22" s="34">
        <f>SUM(C16:C21)</f>
        <v>358.5</v>
      </c>
      <c r="D22" s="35">
        <f>SUM(D16:D21)</f>
        <v>375.255</v>
      </c>
      <c r="E22" s="30"/>
      <c r="F22" s="30"/>
      <c r="G22" s="30"/>
    </row>
    <row r="23" spans="3:4">
      <c r="C23" s="43"/>
      <c r="D23" s="44"/>
    </row>
    <row r="24" spans="1:7">
      <c r="A24" s="30" t="s">
        <v>42</v>
      </c>
      <c r="B24" s="30"/>
      <c r="C24" s="34">
        <v>132</v>
      </c>
      <c r="D24" s="34">
        <f>C24*1.02</f>
        <v>134.64</v>
      </c>
      <c r="E24" s="30"/>
      <c r="F24" s="30"/>
      <c r="G24" s="30" t="s">
        <v>39</v>
      </c>
    </row>
  </sheetData>
  <mergeCells count="18">
    <mergeCell ref="A1:K1"/>
    <mergeCell ref="A2:D2"/>
    <mergeCell ref="E2:K2"/>
    <mergeCell ref="A8:A9"/>
    <mergeCell ref="A16:A18"/>
    <mergeCell ref="A19:A21"/>
    <mergeCell ref="C8:C9"/>
    <mergeCell ref="D8:D9"/>
    <mergeCell ref="E16:E18"/>
    <mergeCell ref="E19:E21"/>
    <mergeCell ref="F16:F18"/>
    <mergeCell ref="F19:F21"/>
    <mergeCell ref="G16:G21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2025-07-11T09:24:04Z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070BC8D423D54E5D8D27FB06A4C23888_13</vt:lpwstr>
  </property>
</Properties>
</file>