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<sst xmlns="http://schemas.openxmlformats.org/spreadsheetml/2006/main" count="51" uniqueCount="50">
  <si>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</si>
  <si>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</si>
  <si>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</si>
  <si>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8497796948409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</si>
  <si>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</si>
  <si>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</si>
  <si>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</si>
  <si>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</si>
  <si>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</si>
  <si>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</si>
  <si>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</si>
  <si>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</si>
  <si>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</si>
  <si>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</si>
  <si>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</si>
  <si>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</si>
  <si>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</si>
  <si>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</si>
  <si>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</si>
  <si>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</si>
  <si>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</si>
  <si>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</si>
  <si>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</si>
  <si>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</si>
  <si>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</si>
  <si>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</si>
  <si>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</si>
  <si>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P25062478</t>
  </si>
  <si>
    <t>JJW-ST-003 吊粒</t>
  </si>
  <si>
    <t>S25061065</t>
  </si>
  <si>
    <t>140419 款，340+7
173094 款，9994+200
176659 款，16359+328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</si>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</sst>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E13" sqref="E1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45851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127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f>340+9994+16359</f>
        <v>26693</v>
      </c>
      <c r="G9" s="47">
        <f>+F9*0.02</f>
        <v>533.86</v>
      </c>
      <c r="H9" s="47">
        <f>+F9+G9</f>
        <v>27226.86</v>
      </c>
      <c r="I9" s="49">
        <v>1</v>
      </c>
      <c r="J9" s="49">
        <v>7.93</v>
      </c>
      <c r="K9" s="61">
        <v>8.51</v>
      </c>
      <c r="L9" s="61" t="s">
        <v>32</v>
      </c>
    </row>
    <row r="10" ht="27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7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7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7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7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7" customHeight="1" spans="1:12">
      <c r="A15" s="43"/>
      <c r="B15" s="44"/>
      <c r="C15" s="48"/>
      <c r="D15" s="43"/>
      <c r="E15" s="43"/>
      <c r="F15" s="46"/>
      <c r="G15" s="49"/>
      <c r="H15" s="49"/>
      <c r="I15" s="49"/>
      <c r="J15" s="49"/>
      <c r="K15" s="49"/>
      <c r="L15" s="49"/>
    </row>
    <row r="16" ht="27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7" customHeight="1" spans="1:12">
      <c r="A17" s="43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7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7" customHeight="1" spans="1:12">
      <c r="A19" s="46"/>
      <c r="B19" s="44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27" customHeight="1" spans="1:12">
      <c r="A20" s="46"/>
      <c r="B20" s="51"/>
      <c r="C20" s="48"/>
      <c r="D20" s="43"/>
      <c r="E20" s="43"/>
      <c r="F20" s="46"/>
      <c r="G20" s="50"/>
      <c r="H20" s="50"/>
      <c r="I20" s="50"/>
      <c r="J20" s="50"/>
      <c r="K20" s="50"/>
      <c r="L20" s="49"/>
    </row>
    <row r="21" ht="27" customHeight="1" spans="1:12">
      <c r="A21" s="49" t="s">
        <v>33</v>
      </c>
      <c r="B21" s="49"/>
      <c r="C21" s="52"/>
      <c r="D21" s="50"/>
      <c r="E21" s="50"/>
      <c r="F21" s="53">
        <f>SUM(F9:F20)</f>
        <v>26693</v>
      </c>
      <c r="G21" s="53">
        <f>SUM(G9:G20)</f>
        <v>533.86</v>
      </c>
      <c r="H21" s="53">
        <f>SUM(H9:H20)</f>
        <v>27226.86</v>
      </c>
      <c r="I21" s="62"/>
      <c r="J21" s="62">
        <f>SUM(J9:J20)</f>
        <v>7.93</v>
      </c>
      <c r="K21" s="62">
        <f>SUM(K9:K20)</f>
        <v>8.51</v>
      </c>
      <c r="L21" s="62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140419 款，340+7
173094 款，9994+200
176659 款，16359+328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+箱单!H21</f>
        <v>27226.86</v>
      </c>
      <c r="C7" s="14"/>
    </row>
    <row r="8" s="1" customFormat="1" ht="41" customHeight="1" spans="1:3">
      <c r="A8" s="5" t="s">
        <v>44</v>
      </c>
      <c r="B8" s="12" t="str">
        <f>+箱单!L21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+箱单!K21</f>
        <v>8.51</v>
      </c>
      <c r="C9" s="18" t="s">
        <v>47</v>
      </c>
    </row>
    <row r="10" s="1" customFormat="1" ht="41" customHeight="1" spans="1:3">
      <c r="A10" s="5" t="s">
        <v>48</v>
      </c>
      <c r="B10" s="10">
        <f>箱单!J21</f>
        <v>7.93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2025-07-14T05:32:38Z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