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<sst xmlns="http://schemas.openxmlformats.org/spreadsheetml/2006/main" count="243" uniqueCount="126">
  <si>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</si>
  <si>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</si>
  <si>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</si>
  <si>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</si>
  <si>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ORDER NR </t>
  </si>
  <si>
    <t>Item Code</t>
  </si>
  <si>
    <t xml:space="preserve">ARTICLE </t>
  </si>
  <si>
    <t>Style number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</si>
  <si>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</si>
  <si>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</si>
  <si>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</si>
  <si>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</si>
  <si>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</si>
  <si>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</si>
  <si>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</si>
  <si>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</si>
  <si>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</si>
  <si>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CBM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</si>
  <si>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</si>
  <si>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</si>
  <si>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</si>
  <si>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t>客户订单号</t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</si>
  <si>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</si>
  <si>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</si>
  <si>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</si>
  <si>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</si>
  <si>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</si>
  <si>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t>总箱数</t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</si>
  <si>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</si>
  <si>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</si>
  <si>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</si>
  <si>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体积</t>
  </si>
  <si>
    <t xml:space="preserve">P25060657               </t>
  </si>
  <si>
    <t xml:space="preserve">CSSH15008360C &amp; Maroon      </t>
  </si>
  <si>
    <t xml:space="preserve">ZY95145U        </t>
  </si>
  <si>
    <t xml:space="preserve">S25060255 </t>
  </si>
  <si>
    <t>Maroon 深红色腰封</t>
  </si>
  <si>
    <t>S</t>
  </si>
  <si>
    <t>1/76</t>
  </si>
  <si>
    <t>705*165*205</t>
  </si>
  <si>
    <t>2/76</t>
  </si>
  <si>
    <t>3/76</t>
  </si>
  <si>
    <t>4/76</t>
  </si>
  <si>
    <t>5/76</t>
  </si>
  <si>
    <t>6/76</t>
  </si>
  <si>
    <t>7/76</t>
  </si>
  <si>
    <t>M</t>
  </si>
  <si>
    <t>8/76</t>
  </si>
  <si>
    <t>9/76</t>
  </si>
  <si>
    <t>10/76</t>
  </si>
  <si>
    <t>11/76</t>
  </si>
  <si>
    <t>12/76</t>
  </si>
  <si>
    <t>13/76</t>
  </si>
  <si>
    <t>14/76</t>
  </si>
  <si>
    <t>XL</t>
  </si>
  <si>
    <t>15/76</t>
  </si>
  <si>
    <t>16/76</t>
  </si>
  <si>
    <t>17/76</t>
  </si>
  <si>
    <t>18/76</t>
  </si>
  <si>
    <t xml:space="preserve">CSSH15008360D &amp;Gib sea      </t>
  </si>
  <si>
    <r>
      <rPr>
        <sz val="10"/>
        <color rgb="FF000000"/>
        <rFont val="Calibri"/>
        <charset val="134"/>
      </rPr>
      <t xml:space="preserve">Gib sea  </t>
    </r>
    <r>
      <rPr>
        <sz val="10"/>
        <color rgb="FF000000"/>
        <rFont val="宋体"/>
        <charset val="134"/>
      </rPr>
      <t>海蓝色</t>
    </r>
  </si>
  <si>
    <t>19/76</t>
  </si>
  <si>
    <t>20/76</t>
  </si>
  <si>
    <t>21/76</t>
  </si>
  <si>
    <t>22/76</t>
  </si>
  <si>
    <t>23/76</t>
  </si>
  <si>
    <t>24/76</t>
  </si>
  <si>
    <t>25/76</t>
  </si>
  <si>
    <t>26/76</t>
  </si>
  <si>
    <t>27/76</t>
  </si>
  <si>
    <t>28/76</t>
  </si>
  <si>
    <t>29/76</t>
  </si>
  <si>
    <t>Gib sea  海蓝色</t>
  </si>
  <si>
    <t>30/76</t>
  </si>
  <si>
    <t>31/76</t>
  </si>
  <si>
    <t>32/76</t>
  </si>
  <si>
    <t>33/76</t>
  </si>
  <si>
    <t xml:space="preserve">CSSH15008360B &amp;Black       </t>
  </si>
  <si>
    <r>
      <rPr>
        <sz val="10"/>
        <rFont val="宋体"/>
        <charset val="134"/>
      </rPr>
      <t xml:space="preserve">黑色Black  </t>
    </r>
    <r>
      <rPr>
        <sz val="10"/>
        <rFont val="Calibri"/>
        <charset val="134"/>
      </rPr>
      <t xml:space="preserve">     </t>
    </r>
    <r>
      <rPr>
        <sz val="10"/>
        <rFont val="宋体"/>
        <charset val="134"/>
      </rPr>
      <t>腰封</t>
    </r>
  </si>
  <si>
    <t>34/76</t>
  </si>
  <si>
    <t>35/76</t>
  </si>
  <si>
    <t>36/76</t>
  </si>
  <si>
    <t>37/76</t>
  </si>
  <si>
    <t>38/76</t>
  </si>
  <si>
    <t>39/76</t>
  </si>
  <si>
    <t>40/76</t>
  </si>
  <si>
    <t>41/76</t>
  </si>
  <si>
    <t>42/76</t>
  </si>
  <si>
    <t>43/76</t>
  </si>
  <si>
    <t>44/76</t>
  </si>
  <si>
    <t>45/76</t>
  </si>
  <si>
    <t>46/76</t>
  </si>
  <si>
    <t>47/76</t>
  </si>
  <si>
    <t>48/76</t>
  </si>
  <si>
    <t>49/76</t>
  </si>
  <si>
    <t>50/76</t>
  </si>
  <si>
    <t>51/76</t>
  </si>
  <si>
    <t>52/76</t>
  </si>
  <si>
    <t>53/76</t>
  </si>
  <si>
    <t>54/76</t>
  </si>
  <si>
    <t>55/76</t>
  </si>
  <si>
    <t>56/76</t>
  </si>
  <si>
    <t>57/76</t>
  </si>
  <si>
    <t>58/76</t>
  </si>
  <si>
    <t>59/76</t>
  </si>
  <si>
    <t>60/76</t>
  </si>
  <si>
    <t>61/76</t>
  </si>
  <si>
    <t>62/76</t>
  </si>
  <si>
    <t>63/76</t>
  </si>
  <si>
    <t>64/76</t>
  </si>
  <si>
    <t>65/76</t>
  </si>
  <si>
    <t>黑色Black       腰封</t>
  </si>
  <si>
    <t>66/76</t>
  </si>
  <si>
    <t>67/76</t>
  </si>
  <si>
    <t>68/76</t>
  </si>
  <si>
    <t>69/76</t>
  </si>
  <si>
    <t>70/76</t>
  </si>
  <si>
    <t>71/76</t>
  </si>
  <si>
    <t>72/76</t>
  </si>
  <si>
    <t xml:space="preserve">CSSH15008360E &amp; Generic      </t>
  </si>
  <si>
    <t xml:space="preserve">ZY95145U             </t>
  </si>
  <si>
    <r>
      <rPr>
        <sz val="10"/>
        <color rgb="FF000000"/>
        <rFont val="Calibri"/>
        <charset val="134"/>
      </rPr>
      <t xml:space="preserve">Generic     </t>
    </r>
    <r>
      <rPr>
        <sz val="10"/>
        <color rgb="FF000000"/>
        <rFont val="宋体"/>
        <charset val="134"/>
      </rPr>
      <t>通用款</t>
    </r>
  </si>
  <si>
    <t>73/76</t>
  </si>
  <si>
    <t>74/76</t>
  </si>
  <si>
    <t>75/76</t>
  </si>
  <si>
    <t>76/76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</si>
</sst>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  <numFmt numFmtId="180" formatCode="0.000_ "/>
  </numFmts>
  <fonts count="42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10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  <font>
      <sz val="10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5" borderId="10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9" borderId="11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3" fillId="13" borderId="14" applyNumberFormat="0" applyAlignment="0" applyProtection="0">
      <alignment vertical="center"/>
    </xf>
    <xf numFmtId="0" fontId="34" fillId="13" borderId="10" applyNumberFormat="0" applyAlignment="0" applyProtection="0">
      <alignment vertical="center"/>
    </xf>
    <xf numFmtId="0" fontId="35" fillId="14" borderId="15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78" fontId="9" fillId="0" borderId="3" xfId="49" applyNumberFormat="1" applyFont="1" applyFill="1" applyBorder="1" applyAlignment="1">
      <alignment horizontal="center" vertical="center" wrapText="1"/>
    </xf>
    <xf numFmtId="176" fontId="9" fillId="0" borderId="3" xfId="49" applyNumberFormat="1" applyFont="1" applyFill="1" applyBorder="1" applyAlignment="1">
      <alignment horizontal="center" vertical="center" wrapText="1"/>
    </xf>
    <xf numFmtId="0" fontId="10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15" fontId="10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4" xfId="49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179" fontId="14" fillId="2" borderId="4" xfId="0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2" fillId="2" borderId="5" xfId="49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/>
    </xf>
    <xf numFmtId="179" fontId="14" fillId="2" borderId="5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vertical="center"/>
    </xf>
    <xf numFmtId="0" fontId="11" fillId="2" borderId="6" xfId="0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77" fontId="17" fillId="0" borderId="0" xfId="0" applyNumberFormat="1" applyFont="1" applyFill="1" applyAlignment="1">
      <alignment horizontal="center" vertical="center"/>
    </xf>
    <xf numFmtId="176" fontId="9" fillId="0" borderId="7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80" fontId="18" fillId="0" borderId="8" xfId="0" applyNumberFormat="1" applyFont="1" applyFill="1" applyBorder="1" applyAlignment="1">
      <alignment horizontal="center" vertical="center" wrapText="1"/>
    </xf>
    <xf numFmtId="176" fontId="18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177" fontId="12" fillId="2" borderId="4" xfId="49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180" fontId="18" fillId="0" borderId="9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3" fillId="3" borderId="4" xfId="49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179" fontId="14" fillId="3" borderId="3" xfId="0" applyNumberFormat="1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 wrapText="1"/>
    </xf>
    <xf numFmtId="0" fontId="12" fillId="0" borderId="3" xfId="49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49" fontId="12" fillId="3" borderId="4" xfId="0" applyNumberFormat="1" applyFont="1" applyFill="1" applyBorder="1" applyAlignment="1">
      <alignment horizontal="center" vertical="center"/>
    </xf>
    <xf numFmtId="177" fontId="12" fillId="3" borderId="3" xfId="49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177" fontId="12" fillId="0" borderId="3" xfId="49" applyNumberFormat="1" applyFont="1" applyFill="1" applyBorder="1" applyAlignment="1">
      <alignment horizontal="center" vertical="center" wrapText="1"/>
    </xf>
    <xf numFmtId="0" fontId="12" fillId="0" borderId="3" xfId="49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28575</xdr:colOff>
      <xdr:row>1</xdr:row>
      <xdr:rowOff>265430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13741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3"/>
  <sheetViews>
    <sheetView tabSelected="1" topLeftCell="A3" workbookViewId="0">
      <selection activeCell="P77" sqref="P77"/>
    </sheetView>
  </sheetViews>
  <sheetFormatPr defaultColWidth="18" defaultRowHeight="14.4"/>
  <cols>
    <col min="1" max="1" width="9.12962962962963" style="1" customWidth="1"/>
    <col min="2" max="2" width="21.6296296296296" style="1" customWidth="1"/>
    <col min="3" max="3" width="9.25" style="1" customWidth="1"/>
    <col min="4" max="4" width="10.75" style="1" customWidth="1"/>
    <col min="5" max="5" width="20.3796296296296" style="1" customWidth="1"/>
    <col min="6" max="6" width="5.5" style="1" customWidth="1"/>
    <col min="7" max="7" width="7.5" style="1" customWidth="1"/>
    <col min="8" max="8" width="7.62962962962963" style="3" customWidth="1"/>
    <col min="9" max="9" width="8.26851851851852" style="1" customWidth="1"/>
    <col min="10" max="10" width="9.87962962962963" style="1" customWidth="1"/>
    <col min="11" max="11" width="7.37037037037037" style="4" customWidth="1"/>
    <col min="12" max="12" width="10.0925925925926" style="4" customWidth="1"/>
    <col min="13" max="13" width="13.2222222222222" style="1" customWidth="1"/>
    <col min="14" max="14" width="7.75" style="1" customWidth="1"/>
    <col min="15" max="16384" width="18" style="1"/>
  </cols>
  <sheetData>
    <row r="1" s="1" customFormat="1" ht="36" customHeight="1" spans="1:13">
      <c r="A1" s="5" t="s">
        <v>0</v>
      </c>
      <c r="B1" s="6"/>
      <c r="C1" s="6"/>
      <c r="D1" s="6"/>
      <c r="E1" s="6"/>
      <c r="F1" s="6"/>
      <c r="G1" s="6"/>
      <c r="H1" s="6"/>
      <c r="I1" s="40"/>
      <c r="J1" s="40"/>
      <c r="K1" s="6"/>
      <c r="L1" s="6"/>
      <c r="M1" s="6"/>
    </row>
    <row r="2" s="1" customFormat="1" ht="21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15.15" spans="5:12">
      <c r="E3" s="8" t="s">
        <v>2</v>
      </c>
      <c r="F3" s="9">
        <v>45830</v>
      </c>
      <c r="G3" s="9"/>
      <c r="H3" s="10"/>
      <c r="I3" s="41"/>
      <c r="J3" s="41"/>
      <c r="K3" s="4"/>
      <c r="L3" s="4"/>
    </row>
    <row r="4" s="1" customFormat="1" ht="19.5" customHeight="1" spans="5:12">
      <c r="E4" s="8" t="s">
        <v>3</v>
      </c>
      <c r="F4" s="11"/>
      <c r="G4" s="12"/>
      <c r="H4" s="3"/>
      <c r="K4" s="4"/>
      <c r="L4" s="42"/>
    </row>
    <row r="5" s="1" customFormat="1" hidden="1" spans="2:12">
      <c r="B5" s="13"/>
      <c r="H5" s="3"/>
      <c r="K5" s="4"/>
      <c r="L5" s="4"/>
    </row>
    <row r="6" s="2" customFormat="1" ht="39.6" spans="1:14">
      <c r="A6" s="14" t="s">
        <v>4</v>
      </c>
      <c r="B6" s="15" t="s">
        <v>5</v>
      </c>
      <c r="C6" s="15" t="s">
        <v>6</v>
      </c>
      <c r="D6" s="15" t="s">
        <v>7</v>
      </c>
      <c r="E6" s="16" t="s">
        <v>8</v>
      </c>
      <c r="F6" s="16" t="s">
        <v>9</v>
      </c>
      <c r="G6" s="17" t="s">
        <v>10</v>
      </c>
      <c r="H6" s="17" t="s">
        <v>11</v>
      </c>
      <c r="I6" s="43" t="s">
        <v>12</v>
      </c>
      <c r="J6" s="21" t="s">
        <v>13</v>
      </c>
      <c r="K6" s="44" t="s">
        <v>14</v>
      </c>
      <c r="L6" s="44" t="s">
        <v>15</v>
      </c>
      <c r="M6" s="15" t="s">
        <v>16</v>
      </c>
      <c r="N6" s="45" t="s">
        <v>17</v>
      </c>
    </row>
    <row r="7" s="2" customFormat="1" ht="27" customHeight="1" spans="1:14">
      <c r="A7" s="14" t="s">
        <v>18</v>
      </c>
      <c r="B7" s="18" t="s">
        <v>19</v>
      </c>
      <c r="C7" s="19" t="s">
        <v>20</v>
      </c>
      <c r="D7" s="20" t="s">
        <v>21</v>
      </c>
      <c r="E7" s="21" t="s">
        <v>22</v>
      </c>
      <c r="F7" s="21" t="s">
        <v>23</v>
      </c>
      <c r="G7" s="17" t="s">
        <v>24</v>
      </c>
      <c r="H7" s="17" t="s">
        <v>25</v>
      </c>
      <c r="I7" s="46" t="s">
        <v>26</v>
      </c>
      <c r="J7" s="47" t="s">
        <v>27</v>
      </c>
      <c r="K7" s="44" t="s">
        <v>28</v>
      </c>
      <c r="L7" s="44" t="s">
        <v>29</v>
      </c>
      <c r="M7" s="15" t="s">
        <v>30</v>
      </c>
      <c r="N7" s="45" t="s">
        <v>31</v>
      </c>
    </row>
    <row r="8" s="2" customFormat="1" ht="18" customHeight="1" spans="1:14">
      <c r="A8" s="22" t="s">
        <v>32</v>
      </c>
      <c r="B8" s="23" t="s">
        <v>33</v>
      </c>
      <c r="C8" s="22" t="s">
        <v>34</v>
      </c>
      <c r="D8" s="24" t="s">
        <v>35</v>
      </c>
      <c r="E8" s="25" t="s">
        <v>36</v>
      </c>
      <c r="F8" s="26" t="s">
        <v>37</v>
      </c>
      <c r="G8" s="27">
        <v>6827</v>
      </c>
      <c r="H8" s="28"/>
      <c r="I8" s="48">
        <v>1000</v>
      </c>
      <c r="J8" s="48" t="s">
        <v>38</v>
      </c>
      <c r="K8" s="49">
        <f t="shared" ref="K8:K71" si="0">I8*0.006765</f>
        <v>6.765</v>
      </c>
      <c r="L8" s="49">
        <f t="shared" ref="L8:L71" si="1">K8+1</f>
        <v>7.765</v>
      </c>
      <c r="M8" s="50" t="s">
        <v>39</v>
      </c>
      <c r="N8" s="45">
        <f t="shared" ref="N8:N71" si="2">0.705*0.165*0.205</f>
        <v>0.023846625</v>
      </c>
    </row>
    <row r="9" s="2" customFormat="1" ht="18" customHeight="1" spans="1:14">
      <c r="A9" s="29"/>
      <c r="B9" s="30"/>
      <c r="C9" s="29"/>
      <c r="D9" s="31"/>
      <c r="E9" s="32"/>
      <c r="F9" s="33"/>
      <c r="G9" s="34"/>
      <c r="H9" s="28"/>
      <c r="I9" s="48">
        <v>1000</v>
      </c>
      <c r="J9" s="48" t="s">
        <v>40</v>
      </c>
      <c r="K9" s="49">
        <f t="shared" si="0"/>
        <v>6.765</v>
      </c>
      <c r="L9" s="49">
        <f t="shared" si="1"/>
        <v>7.765</v>
      </c>
      <c r="M9" s="50" t="s">
        <v>39</v>
      </c>
      <c r="N9" s="45">
        <f t="shared" si="2"/>
        <v>0.023846625</v>
      </c>
    </row>
    <row r="10" s="2" customFormat="1" ht="18" customHeight="1" spans="1:14">
      <c r="A10" s="29"/>
      <c r="B10" s="30"/>
      <c r="C10" s="29"/>
      <c r="D10" s="31"/>
      <c r="E10" s="32"/>
      <c r="F10" s="33"/>
      <c r="G10" s="34"/>
      <c r="H10" s="28"/>
      <c r="I10" s="48">
        <v>1000</v>
      </c>
      <c r="J10" s="48" t="s">
        <v>41</v>
      </c>
      <c r="K10" s="49">
        <f t="shared" si="0"/>
        <v>6.765</v>
      </c>
      <c r="L10" s="49">
        <f t="shared" si="1"/>
        <v>7.765</v>
      </c>
      <c r="M10" s="50" t="s">
        <v>39</v>
      </c>
      <c r="N10" s="45">
        <f t="shared" si="2"/>
        <v>0.023846625</v>
      </c>
    </row>
    <row r="11" s="2" customFormat="1" ht="18" customHeight="1" spans="1:14">
      <c r="A11" s="29"/>
      <c r="B11" s="30"/>
      <c r="C11" s="29"/>
      <c r="D11" s="31"/>
      <c r="E11" s="32"/>
      <c r="F11" s="33"/>
      <c r="G11" s="34"/>
      <c r="H11" s="28"/>
      <c r="I11" s="48">
        <v>1000</v>
      </c>
      <c r="J11" s="48" t="s">
        <v>42</v>
      </c>
      <c r="K11" s="49">
        <f t="shared" si="0"/>
        <v>6.765</v>
      </c>
      <c r="L11" s="49">
        <f t="shared" si="1"/>
        <v>7.765</v>
      </c>
      <c r="M11" s="50" t="s">
        <v>39</v>
      </c>
      <c r="N11" s="45">
        <f t="shared" si="2"/>
        <v>0.023846625</v>
      </c>
    </row>
    <row r="12" s="2" customFormat="1" ht="18" customHeight="1" spans="1:14">
      <c r="A12" s="29"/>
      <c r="B12" s="30"/>
      <c r="C12" s="29"/>
      <c r="D12" s="31"/>
      <c r="E12" s="32"/>
      <c r="F12" s="33"/>
      <c r="G12" s="34"/>
      <c r="H12" s="28"/>
      <c r="I12" s="48">
        <v>1000</v>
      </c>
      <c r="J12" s="48" t="s">
        <v>43</v>
      </c>
      <c r="K12" s="49">
        <f t="shared" si="0"/>
        <v>6.765</v>
      </c>
      <c r="L12" s="49">
        <f t="shared" si="1"/>
        <v>7.765</v>
      </c>
      <c r="M12" s="50" t="s">
        <v>39</v>
      </c>
      <c r="N12" s="45">
        <f t="shared" si="2"/>
        <v>0.023846625</v>
      </c>
    </row>
    <row r="13" s="2" customFormat="1" ht="18" customHeight="1" spans="1:14">
      <c r="A13" s="29"/>
      <c r="B13" s="30"/>
      <c r="C13" s="29"/>
      <c r="D13" s="31"/>
      <c r="E13" s="32"/>
      <c r="F13" s="33"/>
      <c r="G13" s="34"/>
      <c r="H13" s="28"/>
      <c r="I13" s="48">
        <v>1000</v>
      </c>
      <c r="J13" s="48" t="s">
        <v>44</v>
      </c>
      <c r="K13" s="49">
        <f t="shared" si="0"/>
        <v>6.765</v>
      </c>
      <c r="L13" s="49">
        <f t="shared" si="1"/>
        <v>7.765</v>
      </c>
      <c r="M13" s="50" t="s">
        <v>39</v>
      </c>
      <c r="N13" s="45">
        <f t="shared" si="2"/>
        <v>0.023846625</v>
      </c>
    </row>
    <row r="14" s="2" customFormat="1" ht="18" customHeight="1" spans="1:14">
      <c r="A14" s="29"/>
      <c r="B14" s="30"/>
      <c r="C14" s="29"/>
      <c r="D14" s="31"/>
      <c r="E14" s="32"/>
      <c r="F14" s="33"/>
      <c r="G14" s="34"/>
      <c r="H14" s="28">
        <v>50</v>
      </c>
      <c r="I14" s="48">
        <v>877</v>
      </c>
      <c r="J14" s="48" t="s">
        <v>45</v>
      </c>
      <c r="K14" s="49">
        <f t="shared" si="0"/>
        <v>5.932905</v>
      </c>
      <c r="L14" s="49">
        <f t="shared" si="1"/>
        <v>6.932905</v>
      </c>
      <c r="M14" s="50" t="s">
        <v>39</v>
      </c>
      <c r="N14" s="45">
        <f t="shared" si="2"/>
        <v>0.023846625</v>
      </c>
    </row>
    <row r="15" s="2" customFormat="1" ht="18" customHeight="1" spans="1:14">
      <c r="A15" s="22" t="s">
        <v>32</v>
      </c>
      <c r="B15" s="23" t="s">
        <v>33</v>
      </c>
      <c r="C15" s="22" t="s">
        <v>34</v>
      </c>
      <c r="D15" s="24" t="s">
        <v>35</v>
      </c>
      <c r="E15" s="25" t="s">
        <v>36</v>
      </c>
      <c r="F15" s="26" t="s">
        <v>46</v>
      </c>
      <c r="G15" s="27">
        <v>6930</v>
      </c>
      <c r="H15" s="28"/>
      <c r="I15" s="48">
        <v>1000</v>
      </c>
      <c r="J15" s="48" t="s">
        <v>47</v>
      </c>
      <c r="K15" s="49">
        <f t="shared" si="0"/>
        <v>6.765</v>
      </c>
      <c r="L15" s="49">
        <f t="shared" si="1"/>
        <v>7.765</v>
      </c>
      <c r="M15" s="50" t="s">
        <v>39</v>
      </c>
      <c r="N15" s="45">
        <f t="shared" si="2"/>
        <v>0.023846625</v>
      </c>
    </row>
    <row r="16" s="2" customFormat="1" ht="18" customHeight="1" spans="1:14">
      <c r="A16" s="29"/>
      <c r="B16" s="30"/>
      <c r="C16" s="29"/>
      <c r="D16" s="31"/>
      <c r="E16" s="32"/>
      <c r="F16" s="33"/>
      <c r="G16" s="34"/>
      <c r="H16" s="28"/>
      <c r="I16" s="48">
        <v>1000</v>
      </c>
      <c r="J16" s="48" t="s">
        <v>48</v>
      </c>
      <c r="K16" s="49">
        <f t="shared" si="0"/>
        <v>6.765</v>
      </c>
      <c r="L16" s="49">
        <f t="shared" si="1"/>
        <v>7.765</v>
      </c>
      <c r="M16" s="50" t="s">
        <v>39</v>
      </c>
      <c r="N16" s="45">
        <f t="shared" si="2"/>
        <v>0.023846625</v>
      </c>
    </row>
    <row r="17" s="2" customFormat="1" ht="18" customHeight="1" spans="1:14">
      <c r="A17" s="29"/>
      <c r="B17" s="30"/>
      <c r="C17" s="29"/>
      <c r="D17" s="31"/>
      <c r="E17" s="32"/>
      <c r="F17" s="33"/>
      <c r="G17" s="34"/>
      <c r="H17" s="28"/>
      <c r="I17" s="48">
        <v>1000</v>
      </c>
      <c r="J17" s="48" t="s">
        <v>49</v>
      </c>
      <c r="K17" s="49">
        <f t="shared" si="0"/>
        <v>6.765</v>
      </c>
      <c r="L17" s="49">
        <f t="shared" si="1"/>
        <v>7.765</v>
      </c>
      <c r="M17" s="50" t="s">
        <v>39</v>
      </c>
      <c r="N17" s="45">
        <f t="shared" si="2"/>
        <v>0.023846625</v>
      </c>
    </row>
    <row r="18" s="2" customFormat="1" ht="18" customHeight="1" spans="1:14">
      <c r="A18" s="29"/>
      <c r="B18" s="30"/>
      <c r="C18" s="29"/>
      <c r="D18" s="31"/>
      <c r="E18" s="32"/>
      <c r="F18" s="33"/>
      <c r="G18" s="34"/>
      <c r="H18" s="28"/>
      <c r="I18" s="48">
        <v>1000</v>
      </c>
      <c r="J18" s="48" t="s">
        <v>50</v>
      </c>
      <c r="K18" s="49">
        <f t="shared" si="0"/>
        <v>6.765</v>
      </c>
      <c r="L18" s="49">
        <f t="shared" si="1"/>
        <v>7.765</v>
      </c>
      <c r="M18" s="50" t="s">
        <v>39</v>
      </c>
      <c r="N18" s="45">
        <f t="shared" si="2"/>
        <v>0.023846625</v>
      </c>
    </row>
    <row r="19" s="2" customFormat="1" ht="18" customHeight="1" spans="1:14">
      <c r="A19" s="29"/>
      <c r="B19" s="30"/>
      <c r="C19" s="29"/>
      <c r="D19" s="31"/>
      <c r="E19" s="32"/>
      <c r="F19" s="33"/>
      <c r="G19" s="34"/>
      <c r="H19" s="28"/>
      <c r="I19" s="48">
        <v>1000</v>
      </c>
      <c r="J19" s="48" t="s">
        <v>51</v>
      </c>
      <c r="K19" s="49">
        <f t="shared" si="0"/>
        <v>6.765</v>
      </c>
      <c r="L19" s="49">
        <f t="shared" si="1"/>
        <v>7.765</v>
      </c>
      <c r="M19" s="50" t="s">
        <v>39</v>
      </c>
      <c r="N19" s="45">
        <f t="shared" si="2"/>
        <v>0.023846625</v>
      </c>
    </row>
    <row r="20" s="2" customFormat="1" ht="18" customHeight="1" spans="1:14">
      <c r="A20" s="29"/>
      <c r="B20" s="30"/>
      <c r="C20" s="29"/>
      <c r="D20" s="31"/>
      <c r="E20" s="32"/>
      <c r="F20" s="33"/>
      <c r="G20" s="34"/>
      <c r="H20" s="28"/>
      <c r="I20" s="48">
        <v>1000</v>
      </c>
      <c r="J20" s="48" t="s">
        <v>52</v>
      </c>
      <c r="K20" s="49">
        <f t="shared" si="0"/>
        <v>6.765</v>
      </c>
      <c r="L20" s="49">
        <f t="shared" si="1"/>
        <v>7.765</v>
      </c>
      <c r="M20" s="50" t="s">
        <v>39</v>
      </c>
      <c r="N20" s="45">
        <f t="shared" si="2"/>
        <v>0.023846625</v>
      </c>
    </row>
    <row r="21" s="2" customFormat="1" ht="18" customHeight="1" spans="1:14">
      <c r="A21" s="29"/>
      <c r="B21" s="30"/>
      <c r="C21" s="29"/>
      <c r="D21" s="31"/>
      <c r="E21" s="32"/>
      <c r="F21" s="33"/>
      <c r="G21" s="34"/>
      <c r="H21" s="28">
        <v>50</v>
      </c>
      <c r="I21" s="48">
        <v>980</v>
      </c>
      <c r="J21" s="48" t="s">
        <v>53</v>
      </c>
      <c r="K21" s="49">
        <f t="shared" si="0"/>
        <v>6.6297</v>
      </c>
      <c r="L21" s="49">
        <f t="shared" si="1"/>
        <v>7.6297</v>
      </c>
      <c r="M21" s="50" t="s">
        <v>39</v>
      </c>
      <c r="N21" s="51">
        <f t="shared" si="2"/>
        <v>0.023846625</v>
      </c>
    </row>
    <row r="22" s="2" customFormat="1" ht="18" customHeight="1" spans="1:14">
      <c r="A22" s="22" t="s">
        <v>32</v>
      </c>
      <c r="B22" s="23" t="s">
        <v>33</v>
      </c>
      <c r="C22" s="22" t="s">
        <v>34</v>
      </c>
      <c r="D22" s="24" t="s">
        <v>35</v>
      </c>
      <c r="E22" s="35" t="s">
        <v>36</v>
      </c>
      <c r="F22" s="26" t="s">
        <v>54</v>
      </c>
      <c r="G22" s="27">
        <v>3480</v>
      </c>
      <c r="H22" s="28"/>
      <c r="I22" s="48">
        <v>1000</v>
      </c>
      <c r="J22" s="48" t="s">
        <v>55</v>
      </c>
      <c r="K22" s="49">
        <f t="shared" si="0"/>
        <v>6.765</v>
      </c>
      <c r="L22" s="49">
        <f t="shared" si="1"/>
        <v>7.765</v>
      </c>
      <c r="M22" s="50" t="s">
        <v>39</v>
      </c>
      <c r="N22" s="51">
        <f t="shared" si="2"/>
        <v>0.023846625</v>
      </c>
    </row>
    <row r="23" s="2" customFormat="1" ht="18" customHeight="1" spans="1:14">
      <c r="A23" s="29"/>
      <c r="B23" s="30"/>
      <c r="C23" s="29"/>
      <c r="D23" s="31"/>
      <c r="E23" s="32"/>
      <c r="F23" s="33"/>
      <c r="G23" s="34"/>
      <c r="H23" s="28"/>
      <c r="I23" s="48">
        <v>1000</v>
      </c>
      <c r="J23" s="48" t="s">
        <v>56</v>
      </c>
      <c r="K23" s="49">
        <f t="shared" si="0"/>
        <v>6.765</v>
      </c>
      <c r="L23" s="49">
        <f t="shared" si="1"/>
        <v>7.765</v>
      </c>
      <c r="M23" s="50" t="s">
        <v>39</v>
      </c>
      <c r="N23" s="51">
        <f t="shared" si="2"/>
        <v>0.023846625</v>
      </c>
    </row>
    <row r="24" s="2" customFormat="1" ht="18" customHeight="1" spans="1:14">
      <c r="A24" s="29"/>
      <c r="B24" s="30"/>
      <c r="C24" s="29"/>
      <c r="D24" s="31"/>
      <c r="E24" s="32"/>
      <c r="F24" s="33"/>
      <c r="G24" s="34"/>
      <c r="H24" s="28"/>
      <c r="I24" s="48">
        <v>1000</v>
      </c>
      <c r="J24" s="48" t="s">
        <v>57</v>
      </c>
      <c r="K24" s="49">
        <f t="shared" si="0"/>
        <v>6.765</v>
      </c>
      <c r="L24" s="49">
        <f t="shared" si="1"/>
        <v>7.765</v>
      </c>
      <c r="M24" s="50" t="s">
        <v>39</v>
      </c>
      <c r="N24" s="51">
        <f t="shared" si="2"/>
        <v>0.023846625</v>
      </c>
    </row>
    <row r="25" s="2" customFormat="1" ht="18" customHeight="1" spans="1:14">
      <c r="A25" s="29"/>
      <c r="B25" s="30"/>
      <c r="C25" s="29"/>
      <c r="D25" s="31"/>
      <c r="E25" s="32"/>
      <c r="F25" s="33"/>
      <c r="G25" s="34"/>
      <c r="H25" s="28">
        <v>50</v>
      </c>
      <c r="I25" s="48">
        <v>530</v>
      </c>
      <c r="J25" s="48" t="s">
        <v>58</v>
      </c>
      <c r="K25" s="49">
        <f t="shared" si="0"/>
        <v>3.58545</v>
      </c>
      <c r="L25" s="49">
        <f t="shared" si="1"/>
        <v>4.58545</v>
      </c>
      <c r="M25" s="50" t="s">
        <v>39</v>
      </c>
      <c r="N25" s="45">
        <f t="shared" si="2"/>
        <v>0.023846625</v>
      </c>
    </row>
    <row r="26" s="2" customFormat="1" ht="18" customHeight="1" spans="1:14">
      <c r="A26" s="22" t="s">
        <v>32</v>
      </c>
      <c r="B26" s="22" t="s">
        <v>59</v>
      </c>
      <c r="C26" s="22" t="s">
        <v>34</v>
      </c>
      <c r="D26" s="24" t="s">
        <v>35</v>
      </c>
      <c r="E26" s="22" t="s">
        <v>60</v>
      </c>
      <c r="F26" s="22" t="s">
        <v>37</v>
      </c>
      <c r="G26" s="22">
        <v>3593</v>
      </c>
      <c r="H26" s="36"/>
      <c r="I26" s="48">
        <v>1000</v>
      </c>
      <c r="J26" s="48" t="s">
        <v>61</v>
      </c>
      <c r="K26" s="49">
        <f t="shared" si="0"/>
        <v>6.765</v>
      </c>
      <c r="L26" s="49">
        <f t="shared" si="1"/>
        <v>7.765</v>
      </c>
      <c r="M26" s="50" t="s">
        <v>39</v>
      </c>
      <c r="N26" s="45">
        <f t="shared" si="2"/>
        <v>0.023846625</v>
      </c>
    </row>
    <row r="27" s="2" customFormat="1" ht="18" customHeight="1" spans="1:14">
      <c r="A27" s="29"/>
      <c r="B27" s="29"/>
      <c r="C27" s="29"/>
      <c r="D27" s="31"/>
      <c r="E27" s="29"/>
      <c r="F27" s="29"/>
      <c r="G27" s="29"/>
      <c r="H27" s="37"/>
      <c r="I27" s="48">
        <v>1000</v>
      </c>
      <c r="J27" s="48" t="s">
        <v>62</v>
      </c>
      <c r="K27" s="49">
        <f t="shared" si="0"/>
        <v>6.765</v>
      </c>
      <c r="L27" s="49">
        <f t="shared" si="1"/>
        <v>7.765</v>
      </c>
      <c r="M27" s="50" t="s">
        <v>39</v>
      </c>
      <c r="N27" s="45">
        <f t="shared" si="2"/>
        <v>0.023846625</v>
      </c>
    </row>
    <row r="28" s="2" customFormat="1" ht="18" customHeight="1" spans="1:14">
      <c r="A28" s="29"/>
      <c r="B28" s="29"/>
      <c r="C28" s="29"/>
      <c r="D28" s="31"/>
      <c r="E28" s="29"/>
      <c r="F28" s="29"/>
      <c r="G28" s="29"/>
      <c r="H28" s="28"/>
      <c r="I28" s="48">
        <v>1000</v>
      </c>
      <c r="J28" s="48" t="s">
        <v>63</v>
      </c>
      <c r="K28" s="49">
        <f t="shared" si="0"/>
        <v>6.765</v>
      </c>
      <c r="L28" s="49">
        <f t="shared" si="1"/>
        <v>7.765</v>
      </c>
      <c r="M28" s="50" t="s">
        <v>39</v>
      </c>
      <c r="N28" s="45">
        <f t="shared" si="2"/>
        <v>0.023846625</v>
      </c>
    </row>
    <row r="29" s="2" customFormat="1" ht="18" customHeight="1" spans="1:14">
      <c r="A29" s="29"/>
      <c r="B29" s="29"/>
      <c r="C29" s="29"/>
      <c r="D29" s="31"/>
      <c r="E29" s="29"/>
      <c r="F29" s="29"/>
      <c r="G29" s="29"/>
      <c r="H29" s="28">
        <v>50</v>
      </c>
      <c r="I29" s="48">
        <v>643</v>
      </c>
      <c r="J29" s="48" t="s">
        <v>64</v>
      </c>
      <c r="K29" s="49">
        <f t="shared" si="0"/>
        <v>4.349895</v>
      </c>
      <c r="L29" s="49">
        <f t="shared" si="1"/>
        <v>5.349895</v>
      </c>
      <c r="M29" s="50" t="s">
        <v>39</v>
      </c>
      <c r="N29" s="45">
        <f t="shared" si="2"/>
        <v>0.023846625</v>
      </c>
    </row>
    <row r="30" s="2" customFormat="1" ht="18" customHeight="1" spans="1:14">
      <c r="A30" s="22" t="s">
        <v>32</v>
      </c>
      <c r="B30" s="22" t="s">
        <v>59</v>
      </c>
      <c r="C30" s="22" t="s">
        <v>34</v>
      </c>
      <c r="D30" s="24" t="s">
        <v>35</v>
      </c>
      <c r="E30" s="22" t="s">
        <v>60</v>
      </c>
      <c r="F30" s="26" t="s">
        <v>46</v>
      </c>
      <c r="G30" s="27">
        <v>6910</v>
      </c>
      <c r="H30" s="36"/>
      <c r="I30" s="48">
        <v>1000</v>
      </c>
      <c r="J30" s="48" t="s">
        <v>65</v>
      </c>
      <c r="K30" s="49">
        <f t="shared" si="0"/>
        <v>6.765</v>
      </c>
      <c r="L30" s="49">
        <f t="shared" si="1"/>
        <v>7.765</v>
      </c>
      <c r="M30" s="50" t="s">
        <v>39</v>
      </c>
      <c r="N30" s="45">
        <f t="shared" si="2"/>
        <v>0.023846625</v>
      </c>
    </row>
    <row r="31" s="2" customFormat="1" ht="18" customHeight="1" spans="1:14">
      <c r="A31" s="29"/>
      <c r="B31" s="29"/>
      <c r="C31" s="29"/>
      <c r="D31" s="31"/>
      <c r="E31" s="29"/>
      <c r="F31" s="33"/>
      <c r="G31" s="34"/>
      <c r="H31" s="36"/>
      <c r="I31" s="48">
        <v>1000</v>
      </c>
      <c r="J31" s="48" t="s">
        <v>66</v>
      </c>
      <c r="K31" s="49">
        <f t="shared" si="0"/>
        <v>6.765</v>
      </c>
      <c r="L31" s="49">
        <f t="shared" si="1"/>
        <v>7.765</v>
      </c>
      <c r="M31" s="50" t="s">
        <v>39</v>
      </c>
      <c r="N31" s="45">
        <f t="shared" si="2"/>
        <v>0.023846625</v>
      </c>
    </row>
    <row r="32" s="2" customFormat="1" ht="18" customHeight="1" spans="1:14">
      <c r="A32" s="29"/>
      <c r="B32" s="29"/>
      <c r="C32" s="29"/>
      <c r="D32" s="31"/>
      <c r="E32" s="29"/>
      <c r="F32" s="33"/>
      <c r="G32" s="34"/>
      <c r="H32" s="36"/>
      <c r="I32" s="48">
        <v>1000</v>
      </c>
      <c r="J32" s="48" t="s">
        <v>67</v>
      </c>
      <c r="K32" s="49">
        <f t="shared" si="0"/>
        <v>6.765</v>
      </c>
      <c r="L32" s="49">
        <f t="shared" si="1"/>
        <v>7.765</v>
      </c>
      <c r="M32" s="50" t="s">
        <v>39</v>
      </c>
      <c r="N32" s="45">
        <f t="shared" si="2"/>
        <v>0.023846625</v>
      </c>
    </row>
    <row r="33" s="2" customFormat="1" ht="18" customHeight="1" spans="1:14">
      <c r="A33" s="29"/>
      <c r="B33" s="29"/>
      <c r="C33" s="29"/>
      <c r="D33" s="31"/>
      <c r="E33" s="29"/>
      <c r="F33" s="33"/>
      <c r="G33" s="34"/>
      <c r="H33" s="36"/>
      <c r="I33" s="48">
        <v>1000</v>
      </c>
      <c r="J33" s="48" t="s">
        <v>68</v>
      </c>
      <c r="K33" s="49">
        <f t="shared" si="0"/>
        <v>6.765</v>
      </c>
      <c r="L33" s="49">
        <f t="shared" si="1"/>
        <v>7.765</v>
      </c>
      <c r="M33" s="50" t="s">
        <v>39</v>
      </c>
      <c r="N33" s="45">
        <f t="shared" si="2"/>
        <v>0.023846625</v>
      </c>
    </row>
    <row r="34" s="2" customFormat="1" ht="18" customHeight="1" spans="1:14">
      <c r="A34" s="29"/>
      <c r="B34" s="29"/>
      <c r="C34" s="29"/>
      <c r="D34" s="31"/>
      <c r="E34" s="29"/>
      <c r="F34" s="33"/>
      <c r="G34" s="34"/>
      <c r="H34" s="36"/>
      <c r="I34" s="48">
        <v>1000</v>
      </c>
      <c r="J34" s="48" t="s">
        <v>69</v>
      </c>
      <c r="K34" s="49">
        <f t="shared" si="0"/>
        <v>6.765</v>
      </c>
      <c r="L34" s="49">
        <f t="shared" si="1"/>
        <v>7.765</v>
      </c>
      <c r="M34" s="50" t="s">
        <v>39</v>
      </c>
      <c r="N34" s="45">
        <f t="shared" si="2"/>
        <v>0.023846625</v>
      </c>
    </row>
    <row r="35" s="2" customFormat="1" ht="18" customHeight="1" spans="1:14">
      <c r="A35" s="29"/>
      <c r="B35" s="29"/>
      <c r="C35" s="29"/>
      <c r="D35" s="31"/>
      <c r="E35" s="29"/>
      <c r="F35" s="33"/>
      <c r="G35" s="34"/>
      <c r="H35" s="36"/>
      <c r="I35" s="48">
        <v>1000</v>
      </c>
      <c r="J35" s="48" t="s">
        <v>70</v>
      </c>
      <c r="K35" s="49">
        <f t="shared" si="0"/>
        <v>6.765</v>
      </c>
      <c r="L35" s="49">
        <f t="shared" si="1"/>
        <v>7.765</v>
      </c>
      <c r="M35" s="50" t="s">
        <v>39</v>
      </c>
      <c r="N35" s="45">
        <f t="shared" si="2"/>
        <v>0.023846625</v>
      </c>
    </row>
    <row r="36" s="2" customFormat="1" ht="18" customHeight="1" spans="1:14">
      <c r="A36" s="29"/>
      <c r="B36" s="29"/>
      <c r="C36" s="29"/>
      <c r="D36" s="31"/>
      <c r="E36" s="29"/>
      <c r="F36" s="38"/>
      <c r="G36" s="34"/>
      <c r="H36" s="28">
        <v>50</v>
      </c>
      <c r="I36" s="48">
        <v>960</v>
      </c>
      <c r="J36" s="48" t="s">
        <v>71</v>
      </c>
      <c r="K36" s="49">
        <f t="shared" si="0"/>
        <v>6.4944</v>
      </c>
      <c r="L36" s="49">
        <f t="shared" si="1"/>
        <v>7.4944</v>
      </c>
      <c r="M36" s="50" t="s">
        <v>39</v>
      </c>
      <c r="N36" s="45">
        <f t="shared" si="2"/>
        <v>0.023846625</v>
      </c>
    </row>
    <row r="37" s="2" customFormat="1" ht="18" customHeight="1" spans="1:14">
      <c r="A37" s="22" t="s">
        <v>32</v>
      </c>
      <c r="B37" s="22" t="s">
        <v>59</v>
      </c>
      <c r="C37" s="22" t="s">
        <v>34</v>
      </c>
      <c r="D37" s="22" t="s">
        <v>35</v>
      </c>
      <c r="E37" s="22" t="s">
        <v>72</v>
      </c>
      <c r="F37" s="22" t="s">
        <v>54</v>
      </c>
      <c r="G37" s="22">
        <v>3480</v>
      </c>
      <c r="H37" s="36"/>
      <c r="I37" s="48">
        <v>1000</v>
      </c>
      <c r="J37" s="48" t="s">
        <v>73</v>
      </c>
      <c r="K37" s="49">
        <f t="shared" si="0"/>
        <v>6.765</v>
      </c>
      <c r="L37" s="49">
        <f t="shared" si="1"/>
        <v>7.765</v>
      </c>
      <c r="M37" s="50" t="s">
        <v>39</v>
      </c>
      <c r="N37" s="45">
        <f t="shared" si="2"/>
        <v>0.023846625</v>
      </c>
    </row>
    <row r="38" s="2" customFormat="1" ht="18" customHeight="1" spans="1:15">
      <c r="A38" s="29"/>
      <c r="B38" s="29"/>
      <c r="C38" s="29"/>
      <c r="D38" s="29"/>
      <c r="E38" s="29"/>
      <c r="F38" s="29"/>
      <c r="G38" s="29"/>
      <c r="H38" s="36"/>
      <c r="I38" s="48">
        <v>1000</v>
      </c>
      <c r="J38" s="48" t="s">
        <v>74</v>
      </c>
      <c r="K38" s="49">
        <f t="shared" si="0"/>
        <v>6.765</v>
      </c>
      <c r="L38" s="49">
        <f t="shared" si="1"/>
        <v>7.765</v>
      </c>
      <c r="M38" s="50" t="s">
        <v>39</v>
      </c>
      <c r="N38" s="45">
        <f t="shared" si="2"/>
        <v>0.023846625</v>
      </c>
      <c r="O38" s="52"/>
    </row>
    <row r="39" s="2" customFormat="1" ht="18" customHeight="1" spans="1:15">
      <c r="A39" s="29"/>
      <c r="B39" s="29"/>
      <c r="C39" s="29"/>
      <c r="D39" s="29"/>
      <c r="E39" s="29"/>
      <c r="F39" s="29"/>
      <c r="G39" s="29"/>
      <c r="H39" s="36"/>
      <c r="I39" s="48">
        <v>1000</v>
      </c>
      <c r="J39" s="48" t="s">
        <v>75</v>
      </c>
      <c r="K39" s="49">
        <f t="shared" si="0"/>
        <v>6.765</v>
      </c>
      <c r="L39" s="49">
        <f t="shared" si="1"/>
        <v>7.765</v>
      </c>
      <c r="M39" s="50" t="s">
        <v>39</v>
      </c>
      <c r="N39" s="45">
        <f t="shared" si="2"/>
        <v>0.023846625</v>
      </c>
      <c r="O39" s="52"/>
    </row>
    <row r="40" s="2" customFormat="1" ht="18" customHeight="1" spans="1:15">
      <c r="A40" s="39"/>
      <c r="B40" s="39"/>
      <c r="C40" s="39"/>
      <c r="D40" s="39"/>
      <c r="E40" s="39"/>
      <c r="F40" s="39"/>
      <c r="G40" s="39"/>
      <c r="H40" s="28">
        <v>50</v>
      </c>
      <c r="I40" s="53">
        <v>530</v>
      </c>
      <c r="J40" s="48" t="s">
        <v>76</v>
      </c>
      <c r="K40" s="49">
        <f t="shared" si="0"/>
        <v>3.58545</v>
      </c>
      <c r="L40" s="49">
        <f t="shared" si="1"/>
        <v>4.58545</v>
      </c>
      <c r="M40" s="50" t="s">
        <v>39</v>
      </c>
      <c r="N40" s="45">
        <f t="shared" si="2"/>
        <v>0.023846625</v>
      </c>
      <c r="O40" s="52"/>
    </row>
    <row r="41" s="2" customFormat="1" ht="15" customHeight="1" spans="1:14">
      <c r="A41" s="22" t="s">
        <v>32</v>
      </c>
      <c r="B41" s="23" t="s">
        <v>77</v>
      </c>
      <c r="C41" s="22" t="s">
        <v>34</v>
      </c>
      <c r="D41" s="24" t="s">
        <v>35</v>
      </c>
      <c r="E41" s="25" t="s">
        <v>78</v>
      </c>
      <c r="F41" s="26" t="s">
        <v>37</v>
      </c>
      <c r="G41" s="27">
        <v>13790</v>
      </c>
      <c r="H41" s="28"/>
      <c r="I41" s="48">
        <v>1000</v>
      </c>
      <c r="J41" s="48" t="s">
        <v>79</v>
      </c>
      <c r="K41" s="49">
        <f t="shared" si="0"/>
        <v>6.765</v>
      </c>
      <c r="L41" s="49">
        <f t="shared" si="1"/>
        <v>7.765</v>
      </c>
      <c r="M41" s="50" t="s">
        <v>39</v>
      </c>
      <c r="N41" s="45">
        <f t="shared" si="2"/>
        <v>0.023846625</v>
      </c>
    </row>
    <row r="42" s="2" customFormat="1" ht="15" customHeight="1" spans="1:14">
      <c r="A42" s="29"/>
      <c r="B42" s="30"/>
      <c r="C42" s="29"/>
      <c r="D42" s="31"/>
      <c r="E42" s="32"/>
      <c r="F42" s="33"/>
      <c r="G42" s="34"/>
      <c r="H42" s="28"/>
      <c r="I42" s="48">
        <v>1000</v>
      </c>
      <c r="J42" s="48" t="s">
        <v>80</v>
      </c>
      <c r="K42" s="49">
        <f t="shared" si="0"/>
        <v>6.765</v>
      </c>
      <c r="L42" s="49">
        <f t="shared" si="1"/>
        <v>7.765</v>
      </c>
      <c r="M42" s="50" t="s">
        <v>39</v>
      </c>
      <c r="N42" s="45">
        <f t="shared" si="2"/>
        <v>0.023846625</v>
      </c>
    </row>
    <row r="43" s="2" customFormat="1" ht="15" customHeight="1" spans="1:14">
      <c r="A43" s="29"/>
      <c r="B43" s="30"/>
      <c r="C43" s="29"/>
      <c r="D43" s="31"/>
      <c r="E43" s="32"/>
      <c r="F43" s="33"/>
      <c r="G43" s="34"/>
      <c r="H43" s="28"/>
      <c r="I43" s="48">
        <v>1000</v>
      </c>
      <c r="J43" s="48" t="s">
        <v>81</v>
      </c>
      <c r="K43" s="49">
        <f t="shared" si="0"/>
        <v>6.765</v>
      </c>
      <c r="L43" s="49">
        <f t="shared" si="1"/>
        <v>7.765</v>
      </c>
      <c r="M43" s="50" t="s">
        <v>39</v>
      </c>
      <c r="N43" s="45">
        <f t="shared" si="2"/>
        <v>0.023846625</v>
      </c>
    </row>
    <row r="44" s="2" customFormat="1" ht="15" customHeight="1" spans="1:14">
      <c r="A44" s="29"/>
      <c r="B44" s="30"/>
      <c r="C44" s="29"/>
      <c r="D44" s="31"/>
      <c r="E44" s="32"/>
      <c r="F44" s="33"/>
      <c r="G44" s="34"/>
      <c r="H44" s="28"/>
      <c r="I44" s="48">
        <v>1000</v>
      </c>
      <c r="J44" s="48" t="s">
        <v>82</v>
      </c>
      <c r="K44" s="49">
        <f t="shared" si="0"/>
        <v>6.765</v>
      </c>
      <c r="L44" s="49">
        <f t="shared" si="1"/>
        <v>7.765</v>
      </c>
      <c r="M44" s="50" t="s">
        <v>39</v>
      </c>
      <c r="N44" s="45">
        <f t="shared" si="2"/>
        <v>0.023846625</v>
      </c>
    </row>
    <row r="45" s="2" customFormat="1" ht="15" customHeight="1" spans="1:14">
      <c r="A45" s="29"/>
      <c r="B45" s="30"/>
      <c r="C45" s="29"/>
      <c r="D45" s="31"/>
      <c r="E45" s="32"/>
      <c r="F45" s="33"/>
      <c r="G45" s="34"/>
      <c r="H45" s="28"/>
      <c r="I45" s="48">
        <v>1000</v>
      </c>
      <c r="J45" s="48" t="s">
        <v>83</v>
      </c>
      <c r="K45" s="49">
        <f t="shared" si="0"/>
        <v>6.765</v>
      </c>
      <c r="L45" s="49">
        <f t="shared" si="1"/>
        <v>7.765</v>
      </c>
      <c r="M45" s="50" t="s">
        <v>39</v>
      </c>
      <c r="N45" s="45">
        <f t="shared" si="2"/>
        <v>0.023846625</v>
      </c>
    </row>
    <row r="46" s="2" customFormat="1" ht="15" customHeight="1" spans="1:14">
      <c r="A46" s="29"/>
      <c r="B46" s="30"/>
      <c r="C46" s="29"/>
      <c r="D46" s="31"/>
      <c r="E46" s="32"/>
      <c r="F46" s="33"/>
      <c r="G46" s="34"/>
      <c r="H46" s="28"/>
      <c r="I46" s="48">
        <v>1000</v>
      </c>
      <c r="J46" s="48" t="s">
        <v>84</v>
      </c>
      <c r="K46" s="49">
        <f t="shared" si="0"/>
        <v>6.765</v>
      </c>
      <c r="L46" s="49">
        <f t="shared" si="1"/>
        <v>7.765</v>
      </c>
      <c r="M46" s="50" t="s">
        <v>39</v>
      </c>
      <c r="N46" s="45">
        <f t="shared" si="2"/>
        <v>0.023846625</v>
      </c>
    </row>
    <row r="47" s="2" customFormat="1" ht="15" customHeight="1" spans="1:14">
      <c r="A47" s="29"/>
      <c r="B47" s="30"/>
      <c r="C47" s="29"/>
      <c r="D47" s="31"/>
      <c r="E47" s="32"/>
      <c r="F47" s="33"/>
      <c r="G47" s="34"/>
      <c r="H47" s="28"/>
      <c r="I47" s="48">
        <v>1000</v>
      </c>
      <c r="J47" s="48" t="s">
        <v>85</v>
      </c>
      <c r="K47" s="49">
        <f t="shared" si="0"/>
        <v>6.765</v>
      </c>
      <c r="L47" s="49">
        <f t="shared" si="1"/>
        <v>7.765</v>
      </c>
      <c r="M47" s="50" t="s">
        <v>39</v>
      </c>
      <c r="N47" s="45">
        <f t="shared" si="2"/>
        <v>0.023846625</v>
      </c>
    </row>
    <row r="48" s="2" customFormat="1" ht="15" customHeight="1" spans="1:14">
      <c r="A48" s="29"/>
      <c r="B48" s="30"/>
      <c r="C48" s="29"/>
      <c r="D48" s="31"/>
      <c r="E48" s="32"/>
      <c r="F48" s="33"/>
      <c r="G48" s="34"/>
      <c r="H48" s="28"/>
      <c r="I48" s="48">
        <v>1000</v>
      </c>
      <c r="J48" s="48" t="s">
        <v>86</v>
      </c>
      <c r="K48" s="49">
        <f t="shared" si="0"/>
        <v>6.765</v>
      </c>
      <c r="L48" s="49">
        <f t="shared" si="1"/>
        <v>7.765</v>
      </c>
      <c r="M48" s="50" t="s">
        <v>39</v>
      </c>
      <c r="N48" s="45">
        <f t="shared" si="2"/>
        <v>0.023846625</v>
      </c>
    </row>
    <row r="49" s="2" customFormat="1" ht="15" customHeight="1" spans="1:14">
      <c r="A49" s="29"/>
      <c r="B49" s="30"/>
      <c r="C49" s="29"/>
      <c r="D49" s="31"/>
      <c r="E49" s="32"/>
      <c r="F49" s="33"/>
      <c r="G49" s="34"/>
      <c r="H49" s="28"/>
      <c r="I49" s="48">
        <v>1000</v>
      </c>
      <c r="J49" s="48" t="s">
        <v>87</v>
      </c>
      <c r="K49" s="49">
        <f t="shared" si="0"/>
        <v>6.765</v>
      </c>
      <c r="L49" s="49">
        <f t="shared" si="1"/>
        <v>7.765</v>
      </c>
      <c r="M49" s="50" t="s">
        <v>39</v>
      </c>
      <c r="N49" s="45">
        <f t="shared" si="2"/>
        <v>0.023846625</v>
      </c>
    </row>
    <row r="50" s="2" customFormat="1" ht="15" customHeight="1" spans="1:14">
      <c r="A50" s="29"/>
      <c r="B50" s="30"/>
      <c r="C50" s="29"/>
      <c r="D50" s="31"/>
      <c r="E50" s="32"/>
      <c r="F50" s="33"/>
      <c r="G50" s="34"/>
      <c r="H50" s="28"/>
      <c r="I50" s="48">
        <v>1000</v>
      </c>
      <c r="J50" s="48" t="s">
        <v>88</v>
      </c>
      <c r="K50" s="49">
        <f t="shared" si="0"/>
        <v>6.765</v>
      </c>
      <c r="L50" s="49">
        <f t="shared" si="1"/>
        <v>7.765</v>
      </c>
      <c r="M50" s="50" t="s">
        <v>39</v>
      </c>
      <c r="N50" s="45">
        <f t="shared" si="2"/>
        <v>0.023846625</v>
      </c>
    </row>
    <row r="51" s="2" customFormat="1" ht="15" customHeight="1" spans="1:14">
      <c r="A51" s="29"/>
      <c r="B51" s="30"/>
      <c r="C51" s="29"/>
      <c r="D51" s="31"/>
      <c r="E51" s="32"/>
      <c r="F51" s="33"/>
      <c r="G51" s="34"/>
      <c r="H51" s="28"/>
      <c r="I51" s="48">
        <v>1000</v>
      </c>
      <c r="J51" s="48" t="s">
        <v>89</v>
      </c>
      <c r="K51" s="49">
        <f t="shared" si="0"/>
        <v>6.765</v>
      </c>
      <c r="L51" s="49">
        <f t="shared" si="1"/>
        <v>7.765</v>
      </c>
      <c r="M51" s="50" t="s">
        <v>39</v>
      </c>
      <c r="N51" s="45">
        <f t="shared" si="2"/>
        <v>0.023846625</v>
      </c>
    </row>
    <row r="52" s="2" customFormat="1" ht="15" customHeight="1" spans="1:14">
      <c r="A52" s="29"/>
      <c r="B52" s="30"/>
      <c r="C52" s="29"/>
      <c r="D52" s="31"/>
      <c r="E52" s="32"/>
      <c r="F52" s="33"/>
      <c r="G52" s="34"/>
      <c r="H52" s="28"/>
      <c r="I52" s="48">
        <v>1000</v>
      </c>
      <c r="J52" s="48" t="s">
        <v>90</v>
      </c>
      <c r="K52" s="49">
        <f t="shared" si="0"/>
        <v>6.765</v>
      </c>
      <c r="L52" s="49">
        <f t="shared" si="1"/>
        <v>7.765</v>
      </c>
      <c r="M52" s="50" t="s">
        <v>39</v>
      </c>
      <c r="N52" s="45">
        <f t="shared" si="2"/>
        <v>0.023846625</v>
      </c>
    </row>
    <row r="53" s="2" customFormat="1" ht="15" customHeight="1" spans="1:14">
      <c r="A53" s="29"/>
      <c r="B53" s="30"/>
      <c r="C53" s="29"/>
      <c r="D53" s="31"/>
      <c r="E53" s="32"/>
      <c r="F53" s="33"/>
      <c r="G53" s="34"/>
      <c r="H53" s="28"/>
      <c r="I53" s="48">
        <v>1000</v>
      </c>
      <c r="J53" s="48" t="s">
        <v>91</v>
      </c>
      <c r="K53" s="49">
        <f t="shared" si="0"/>
        <v>6.765</v>
      </c>
      <c r="L53" s="49">
        <f t="shared" si="1"/>
        <v>7.765</v>
      </c>
      <c r="M53" s="50" t="s">
        <v>39</v>
      </c>
      <c r="N53" s="45">
        <f t="shared" si="2"/>
        <v>0.023846625</v>
      </c>
    </row>
    <row r="54" s="2" customFormat="1" ht="15" customHeight="1" spans="1:14">
      <c r="A54" s="29"/>
      <c r="B54" s="30"/>
      <c r="C54" s="29"/>
      <c r="D54" s="31"/>
      <c r="E54" s="32"/>
      <c r="F54" s="33"/>
      <c r="G54" s="34"/>
      <c r="H54" s="28">
        <v>100</v>
      </c>
      <c r="I54" s="48">
        <v>890</v>
      </c>
      <c r="J54" s="48" t="s">
        <v>92</v>
      </c>
      <c r="K54" s="49">
        <f t="shared" si="0"/>
        <v>6.02085</v>
      </c>
      <c r="L54" s="49">
        <f t="shared" si="1"/>
        <v>7.02085</v>
      </c>
      <c r="M54" s="50" t="s">
        <v>39</v>
      </c>
      <c r="N54" s="45">
        <f t="shared" si="2"/>
        <v>0.023846625</v>
      </c>
    </row>
    <row r="55" s="2" customFormat="1" ht="15" customHeight="1" spans="1:14">
      <c r="A55" s="22" t="s">
        <v>32</v>
      </c>
      <c r="B55" s="23" t="s">
        <v>77</v>
      </c>
      <c r="C55" s="22" t="s">
        <v>34</v>
      </c>
      <c r="D55" s="24" t="s">
        <v>35</v>
      </c>
      <c r="E55" s="25" t="s">
        <v>78</v>
      </c>
      <c r="F55" s="26" t="s">
        <v>46</v>
      </c>
      <c r="G55" s="27">
        <v>17200</v>
      </c>
      <c r="H55" s="28"/>
      <c r="I55" s="48">
        <v>1000</v>
      </c>
      <c r="J55" s="48" t="s">
        <v>93</v>
      </c>
      <c r="K55" s="49">
        <f t="shared" si="0"/>
        <v>6.765</v>
      </c>
      <c r="L55" s="49">
        <f t="shared" si="1"/>
        <v>7.765</v>
      </c>
      <c r="M55" s="50" t="s">
        <v>39</v>
      </c>
      <c r="N55" s="45">
        <f t="shared" si="2"/>
        <v>0.023846625</v>
      </c>
    </row>
    <row r="56" s="2" customFormat="1" ht="15" customHeight="1" spans="1:14">
      <c r="A56" s="29"/>
      <c r="B56" s="30"/>
      <c r="C56" s="29"/>
      <c r="D56" s="31"/>
      <c r="E56" s="32"/>
      <c r="F56" s="33"/>
      <c r="G56" s="34"/>
      <c r="H56" s="28"/>
      <c r="I56" s="48">
        <v>1000</v>
      </c>
      <c r="J56" s="48" t="s">
        <v>94</v>
      </c>
      <c r="K56" s="49">
        <f t="shared" si="0"/>
        <v>6.765</v>
      </c>
      <c r="L56" s="49">
        <f t="shared" si="1"/>
        <v>7.765</v>
      </c>
      <c r="M56" s="50" t="s">
        <v>39</v>
      </c>
      <c r="N56" s="45">
        <f t="shared" si="2"/>
        <v>0.023846625</v>
      </c>
    </row>
    <row r="57" s="2" customFormat="1" ht="15" customHeight="1" spans="1:14">
      <c r="A57" s="29"/>
      <c r="B57" s="30"/>
      <c r="C57" s="29"/>
      <c r="D57" s="31"/>
      <c r="E57" s="32"/>
      <c r="F57" s="33"/>
      <c r="G57" s="34"/>
      <c r="H57" s="28"/>
      <c r="I57" s="48">
        <v>1000</v>
      </c>
      <c r="J57" s="48" t="s">
        <v>95</v>
      </c>
      <c r="K57" s="49">
        <f t="shared" si="0"/>
        <v>6.765</v>
      </c>
      <c r="L57" s="49">
        <f t="shared" si="1"/>
        <v>7.765</v>
      </c>
      <c r="M57" s="50" t="s">
        <v>39</v>
      </c>
      <c r="N57" s="45">
        <f t="shared" si="2"/>
        <v>0.023846625</v>
      </c>
    </row>
    <row r="58" s="2" customFormat="1" ht="15" customHeight="1" spans="1:14">
      <c r="A58" s="29"/>
      <c r="B58" s="30"/>
      <c r="C58" s="29"/>
      <c r="D58" s="31"/>
      <c r="E58" s="32"/>
      <c r="F58" s="33"/>
      <c r="G58" s="34"/>
      <c r="H58" s="28"/>
      <c r="I58" s="48">
        <v>1000</v>
      </c>
      <c r="J58" s="48" t="s">
        <v>96</v>
      </c>
      <c r="K58" s="49">
        <f t="shared" si="0"/>
        <v>6.765</v>
      </c>
      <c r="L58" s="49">
        <f t="shared" si="1"/>
        <v>7.765</v>
      </c>
      <c r="M58" s="50" t="s">
        <v>39</v>
      </c>
      <c r="N58" s="45">
        <f t="shared" si="2"/>
        <v>0.023846625</v>
      </c>
    </row>
    <row r="59" s="2" customFormat="1" ht="15" customHeight="1" spans="1:14">
      <c r="A59" s="29"/>
      <c r="B59" s="30"/>
      <c r="C59" s="29"/>
      <c r="D59" s="31"/>
      <c r="E59" s="32"/>
      <c r="F59" s="33"/>
      <c r="G59" s="34"/>
      <c r="H59" s="28"/>
      <c r="I59" s="48">
        <v>1000</v>
      </c>
      <c r="J59" s="48" t="s">
        <v>97</v>
      </c>
      <c r="K59" s="49">
        <f t="shared" si="0"/>
        <v>6.765</v>
      </c>
      <c r="L59" s="49">
        <f t="shared" si="1"/>
        <v>7.765</v>
      </c>
      <c r="M59" s="50" t="s">
        <v>39</v>
      </c>
      <c r="N59" s="45">
        <f t="shared" si="2"/>
        <v>0.023846625</v>
      </c>
    </row>
    <row r="60" s="2" customFormat="1" ht="15" customHeight="1" spans="1:14">
      <c r="A60" s="29"/>
      <c r="B60" s="30"/>
      <c r="C60" s="29"/>
      <c r="D60" s="31"/>
      <c r="E60" s="32"/>
      <c r="F60" s="33"/>
      <c r="G60" s="34"/>
      <c r="H60" s="28"/>
      <c r="I60" s="48">
        <v>1000</v>
      </c>
      <c r="J60" s="48" t="s">
        <v>98</v>
      </c>
      <c r="K60" s="49">
        <f t="shared" si="0"/>
        <v>6.765</v>
      </c>
      <c r="L60" s="49">
        <f t="shared" si="1"/>
        <v>7.765</v>
      </c>
      <c r="M60" s="50" t="s">
        <v>39</v>
      </c>
      <c r="N60" s="45">
        <f t="shared" si="2"/>
        <v>0.023846625</v>
      </c>
    </row>
    <row r="61" s="2" customFormat="1" ht="15" customHeight="1" spans="1:14">
      <c r="A61" s="29"/>
      <c r="B61" s="30"/>
      <c r="C61" s="29"/>
      <c r="D61" s="31"/>
      <c r="E61" s="32"/>
      <c r="F61" s="33"/>
      <c r="G61" s="34"/>
      <c r="H61" s="28"/>
      <c r="I61" s="48">
        <v>1000</v>
      </c>
      <c r="J61" s="48" t="s">
        <v>99</v>
      </c>
      <c r="K61" s="49">
        <f t="shared" si="0"/>
        <v>6.765</v>
      </c>
      <c r="L61" s="49">
        <f t="shared" si="1"/>
        <v>7.765</v>
      </c>
      <c r="M61" s="50" t="s">
        <v>39</v>
      </c>
      <c r="N61" s="45">
        <f t="shared" si="2"/>
        <v>0.023846625</v>
      </c>
    </row>
    <row r="62" s="2" customFormat="1" ht="15" customHeight="1" spans="1:14">
      <c r="A62" s="29"/>
      <c r="B62" s="30"/>
      <c r="C62" s="29"/>
      <c r="D62" s="31"/>
      <c r="E62" s="32"/>
      <c r="F62" s="33"/>
      <c r="G62" s="34"/>
      <c r="H62" s="28"/>
      <c r="I62" s="48">
        <v>1000</v>
      </c>
      <c r="J62" s="48" t="s">
        <v>100</v>
      </c>
      <c r="K62" s="49">
        <f t="shared" si="0"/>
        <v>6.765</v>
      </c>
      <c r="L62" s="49">
        <f t="shared" si="1"/>
        <v>7.765</v>
      </c>
      <c r="M62" s="50" t="s">
        <v>39</v>
      </c>
      <c r="N62" s="45">
        <f t="shared" si="2"/>
        <v>0.023846625</v>
      </c>
    </row>
    <row r="63" s="2" customFormat="1" ht="15" customHeight="1" spans="1:14">
      <c r="A63" s="29"/>
      <c r="B63" s="30"/>
      <c r="C63" s="29"/>
      <c r="D63" s="31"/>
      <c r="E63" s="32"/>
      <c r="F63" s="33"/>
      <c r="G63" s="34"/>
      <c r="H63" s="28"/>
      <c r="I63" s="48">
        <v>1000</v>
      </c>
      <c r="J63" s="48" t="s">
        <v>101</v>
      </c>
      <c r="K63" s="49">
        <f t="shared" si="0"/>
        <v>6.765</v>
      </c>
      <c r="L63" s="49">
        <f t="shared" si="1"/>
        <v>7.765</v>
      </c>
      <c r="M63" s="50" t="s">
        <v>39</v>
      </c>
      <c r="N63" s="45">
        <f t="shared" si="2"/>
        <v>0.023846625</v>
      </c>
    </row>
    <row r="64" s="2" customFormat="1" ht="15" customHeight="1" spans="1:14">
      <c r="A64" s="29"/>
      <c r="B64" s="30"/>
      <c r="C64" s="29"/>
      <c r="D64" s="31"/>
      <c r="E64" s="32"/>
      <c r="F64" s="33"/>
      <c r="G64" s="34"/>
      <c r="H64" s="28"/>
      <c r="I64" s="48">
        <v>1000</v>
      </c>
      <c r="J64" s="48" t="s">
        <v>102</v>
      </c>
      <c r="K64" s="49">
        <f t="shared" si="0"/>
        <v>6.765</v>
      </c>
      <c r="L64" s="49">
        <f t="shared" si="1"/>
        <v>7.765</v>
      </c>
      <c r="M64" s="50" t="s">
        <v>39</v>
      </c>
      <c r="N64" s="45">
        <f t="shared" si="2"/>
        <v>0.023846625</v>
      </c>
    </row>
    <row r="65" s="2" customFormat="1" ht="15" customHeight="1" spans="1:14">
      <c r="A65" s="29"/>
      <c r="B65" s="30"/>
      <c r="C65" s="29"/>
      <c r="D65" s="31"/>
      <c r="E65" s="32"/>
      <c r="F65" s="33"/>
      <c r="G65" s="34"/>
      <c r="H65" s="28"/>
      <c r="I65" s="48">
        <v>1000</v>
      </c>
      <c r="J65" s="48" t="s">
        <v>103</v>
      </c>
      <c r="K65" s="49">
        <f t="shared" si="0"/>
        <v>6.765</v>
      </c>
      <c r="L65" s="49">
        <f t="shared" si="1"/>
        <v>7.765</v>
      </c>
      <c r="M65" s="50" t="s">
        <v>39</v>
      </c>
      <c r="N65" s="45">
        <f t="shared" si="2"/>
        <v>0.023846625</v>
      </c>
    </row>
    <row r="66" s="2" customFormat="1" ht="15" customHeight="1" spans="1:14">
      <c r="A66" s="29"/>
      <c r="B66" s="30"/>
      <c r="C66" s="29"/>
      <c r="D66" s="31"/>
      <c r="E66" s="32"/>
      <c r="F66" s="33"/>
      <c r="G66" s="34"/>
      <c r="H66" s="28"/>
      <c r="I66" s="48">
        <v>1000</v>
      </c>
      <c r="J66" s="48" t="s">
        <v>104</v>
      </c>
      <c r="K66" s="49">
        <f t="shared" si="0"/>
        <v>6.765</v>
      </c>
      <c r="L66" s="49">
        <f t="shared" si="1"/>
        <v>7.765</v>
      </c>
      <c r="M66" s="50" t="s">
        <v>39</v>
      </c>
      <c r="N66" s="45">
        <f t="shared" si="2"/>
        <v>0.023846625</v>
      </c>
    </row>
    <row r="67" s="2" customFormat="1" ht="15" customHeight="1" spans="1:14">
      <c r="A67" s="29"/>
      <c r="B67" s="30"/>
      <c r="C67" s="29"/>
      <c r="D67" s="31"/>
      <c r="E67" s="32"/>
      <c r="F67" s="33"/>
      <c r="G67" s="34"/>
      <c r="H67" s="28"/>
      <c r="I67" s="48">
        <v>1000</v>
      </c>
      <c r="J67" s="48" t="s">
        <v>105</v>
      </c>
      <c r="K67" s="49">
        <f t="shared" si="0"/>
        <v>6.765</v>
      </c>
      <c r="L67" s="49">
        <f t="shared" si="1"/>
        <v>7.765</v>
      </c>
      <c r="M67" s="50" t="s">
        <v>39</v>
      </c>
      <c r="N67" s="45">
        <f t="shared" si="2"/>
        <v>0.023846625</v>
      </c>
    </row>
    <row r="68" s="2" customFormat="1" ht="15" customHeight="1" spans="1:14">
      <c r="A68" s="29"/>
      <c r="B68" s="30"/>
      <c r="C68" s="29"/>
      <c r="D68" s="31"/>
      <c r="E68" s="32"/>
      <c r="F68" s="33"/>
      <c r="G68" s="34"/>
      <c r="H68" s="28"/>
      <c r="I68" s="48">
        <v>1000</v>
      </c>
      <c r="J68" s="48" t="s">
        <v>106</v>
      </c>
      <c r="K68" s="49">
        <f t="shared" si="0"/>
        <v>6.765</v>
      </c>
      <c r="L68" s="49">
        <f t="shared" si="1"/>
        <v>7.765</v>
      </c>
      <c r="M68" s="50" t="s">
        <v>39</v>
      </c>
      <c r="N68" s="45">
        <f t="shared" si="2"/>
        <v>0.023846625</v>
      </c>
    </row>
    <row r="69" s="2" customFormat="1" ht="15" customHeight="1" spans="1:14">
      <c r="A69" s="29"/>
      <c r="B69" s="30"/>
      <c r="C69" s="29"/>
      <c r="D69" s="31"/>
      <c r="E69" s="32"/>
      <c r="F69" s="33"/>
      <c r="G69" s="34"/>
      <c r="H69" s="28"/>
      <c r="I69" s="48">
        <v>1000</v>
      </c>
      <c r="J69" s="48" t="s">
        <v>107</v>
      </c>
      <c r="K69" s="49">
        <f t="shared" si="0"/>
        <v>6.765</v>
      </c>
      <c r="L69" s="49">
        <f t="shared" si="1"/>
        <v>7.765</v>
      </c>
      <c r="M69" s="50" t="s">
        <v>39</v>
      </c>
      <c r="N69" s="45">
        <f t="shared" si="2"/>
        <v>0.023846625</v>
      </c>
    </row>
    <row r="70" s="2" customFormat="1" ht="15" customHeight="1" spans="1:14">
      <c r="A70" s="29"/>
      <c r="B70" s="30"/>
      <c r="C70" s="29"/>
      <c r="D70" s="31"/>
      <c r="E70" s="32"/>
      <c r="F70" s="33"/>
      <c r="G70" s="34"/>
      <c r="H70" s="28"/>
      <c r="I70" s="48">
        <v>1000</v>
      </c>
      <c r="J70" s="48" t="s">
        <v>108</v>
      </c>
      <c r="K70" s="49">
        <f t="shared" si="0"/>
        <v>6.765</v>
      </c>
      <c r="L70" s="49">
        <f t="shared" si="1"/>
        <v>7.765</v>
      </c>
      <c r="M70" s="50" t="s">
        <v>39</v>
      </c>
      <c r="N70" s="45">
        <f t="shared" si="2"/>
        <v>0.023846625</v>
      </c>
    </row>
    <row r="71" s="2" customFormat="1" ht="15" customHeight="1" spans="1:14">
      <c r="A71" s="29"/>
      <c r="B71" s="30"/>
      <c r="C71" s="29"/>
      <c r="D71" s="31"/>
      <c r="E71" s="32"/>
      <c r="F71" s="33"/>
      <c r="G71" s="34"/>
      <c r="H71" s="28"/>
      <c r="I71" s="48">
        <v>1000</v>
      </c>
      <c r="J71" s="48" t="s">
        <v>109</v>
      </c>
      <c r="K71" s="49">
        <f t="shared" si="0"/>
        <v>6.765</v>
      </c>
      <c r="L71" s="49">
        <f t="shared" si="1"/>
        <v>7.765</v>
      </c>
      <c r="M71" s="50" t="s">
        <v>39</v>
      </c>
      <c r="N71" s="45">
        <f t="shared" si="2"/>
        <v>0.023846625</v>
      </c>
    </row>
    <row r="72" s="2" customFormat="1" ht="15" customHeight="1" spans="1:14">
      <c r="A72" s="29"/>
      <c r="B72" s="30"/>
      <c r="C72" s="29"/>
      <c r="D72" s="31"/>
      <c r="E72" s="32"/>
      <c r="F72" s="33"/>
      <c r="G72" s="34"/>
      <c r="H72" s="28">
        <v>100</v>
      </c>
      <c r="I72" s="48">
        <v>300</v>
      </c>
      <c r="J72" s="48" t="s">
        <v>110</v>
      </c>
      <c r="K72" s="49">
        <f t="shared" ref="K72:K83" si="3">I72*0.006765</f>
        <v>2.0295</v>
      </c>
      <c r="L72" s="49">
        <f t="shared" ref="L72:L83" si="4">K72+1</f>
        <v>3.0295</v>
      </c>
      <c r="M72" s="50" t="s">
        <v>39</v>
      </c>
      <c r="N72" s="51">
        <f t="shared" ref="N72:N83" si="5">0.705*0.165*0.205</f>
        <v>0.023846625</v>
      </c>
    </row>
    <row r="73" s="2" customFormat="1" ht="15" customHeight="1" spans="1:14">
      <c r="A73" s="22" t="s">
        <v>32</v>
      </c>
      <c r="B73" s="23" t="s">
        <v>77</v>
      </c>
      <c r="C73" s="22" t="s">
        <v>34</v>
      </c>
      <c r="D73" s="24" t="s">
        <v>35</v>
      </c>
      <c r="E73" s="35" t="s">
        <v>111</v>
      </c>
      <c r="F73" s="26" t="s">
        <v>54</v>
      </c>
      <c r="G73" s="27">
        <v>6930</v>
      </c>
      <c r="H73" s="28"/>
      <c r="I73" s="48">
        <v>1000</v>
      </c>
      <c r="J73" s="48" t="s">
        <v>112</v>
      </c>
      <c r="K73" s="49">
        <f t="shared" si="3"/>
        <v>6.765</v>
      </c>
      <c r="L73" s="49">
        <f t="shared" si="4"/>
        <v>7.765</v>
      </c>
      <c r="M73" s="50" t="s">
        <v>39</v>
      </c>
      <c r="N73" s="51">
        <f t="shared" si="5"/>
        <v>0.023846625</v>
      </c>
    </row>
    <row r="74" s="2" customFormat="1" ht="15" customHeight="1" spans="1:14">
      <c r="A74" s="29"/>
      <c r="B74" s="30"/>
      <c r="C74" s="29"/>
      <c r="D74" s="31"/>
      <c r="E74" s="32"/>
      <c r="F74" s="33"/>
      <c r="G74" s="34"/>
      <c r="H74" s="28"/>
      <c r="I74" s="48">
        <v>1000</v>
      </c>
      <c r="J74" s="48" t="s">
        <v>113</v>
      </c>
      <c r="K74" s="49">
        <f t="shared" si="3"/>
        <v>6.765</v>
      </c>
      <c r="L74" s="49">
        <f t="shared" si="4"/>
        <v>7.765</v>
      </c>
      <c r="M74" s="50" t="s">
        <v>39</v>
      </c>
      <c r="N74" s="51">
        <f t="shared" si="5"/>
        <v>0.023846625</v>
      </c>
    </row>
    <row r="75" s="2" customFormat="1" ht="15" customHeight="1" spans="1:14">
      <c r="A75" s="29"/>
      <c r="B75" s="30"/>
      <c r="C75" s="29"/>
      <c r="D75" s="31"/>
      <c r="E75" s="32"/>
      <c r="F75" s="33"/>
      <c r="G75" s="34"/>
      <c r="H75" s="28"/>
      <c r="I75" s="48">
        <v>1000</v>
      </c>
      <c r="J75" s="48" t="s">
        <v>114</v>
      </c>
      <c r="K75" s="49">
        <f t="shared" si="3"/>
        <v>6.765</v>
      </c>
      <c r="L75" s="49">
        <f t="shared" si="4"/>
        <v>7.765</v>
      </c>
      <c r="M75" s="50" t="s">
        <v>39</v>
      </c>
      <c r="N75" s="51">
        <f t="shared" si="5"/>
        <v>0.023846625</v>
      </c>
    </row>
    <row r="76" s="2" customFormat="1" ht="15" customHeight="1" spans="1:14">
      <c r="A76" s="29"/>
      <c r="B76" s="30"/>
      <c r="C76" s="29"/>
      <c r="D76" s="31"/>
      <c r="E76" s="32"/>
      <c r="F76" s="33"/>
      <c r="G76" s="34"/>
      <c r="H76" s="28"/>
      <c r="I76" s="48">
        <v>1000</v>
      </c>
      <c r="J76" s="48" t="s">
        <v>115</v>
      </c>
      <c r="K76" s="49">
        <f t="shared" si="3"/>
        <v>6.765</v>
      </c>
      <c r="L76" s="49">
        <f t="shared" si="4"/>
        <v>7.765</v>
      </c>
      <c r="M76" s="50" t="s">
        <v>39</v>
      </c>
      <c r="N76" s="51">
        <f t="shared" si="5"/>
        <v>0.023846625</v>
      </c>
    </row>
    <row r="77" s="2" customFormat="1" ht="15" customHeight="1" spans="1:14">
      <c r="A77" s="29"/>
      <c r="B77" s="30"/>
      <c r="C77" s="29"/>
      <c r="D77" s="31"/>
      <c r="E77" s="32"/>
      <c r="F77" s="33"/>
      <c r="G77" s="34"/>
      <c r="H77" s="28"/>
      <c r="I77" s="48">
        <v>1000</v>
      </c>
      <c r="J77" s="48" t="s">
        <v>116</v>
      </c>
      <c r="K77" s="49">
        <f t="shared" si="3"/>
        <v>6.765</v>
      </c>
      <c r="L77" s="49">
        <f t="shared" si="4"/>
        <v>7.765</v>
      </c>
      <c r="M77" s="50" t="s">
        <v>39</v>
      </c>
      <c r="N77" s="45">
        <f t="shared" si="5"/>
        <v>0.023846625</v>
      </c>
    </row>
    <row r="78" s="2" customFormat="1" ht="15" customHeight="1" spans="1:14">
      <c r="A78" s="29"/>
      <c r="B78" s="30"/>
      <c r="C78" s="29"/>
      <c r="D78" s="31"/>
      <c r="E78" s="32"/>
      <c r="F78" s="33"/>
      <c r="G78" s="34"/>
      <c r="H78" s="28"/>
      <c r="I78" s="48">
        <v>1000</v>
      </c>
      <c r="J78" s="48" t="s">
        <v>117</v>
      </c>
      <c r="K78" s="49">
        <f t="shared" si="3"/>
        <v>6.765</v>
      </c>
      <c r="L78" s="49">
        <f t="shared" si="4"/>
        <v>7.765</v>
      </c>
      <c r="M78" s="50" t="s">
        <v>39</v>
      </c>
      <c r="N78" s="45">
        <f t="shared" si="5"/>
        <v>0.023846625</v>
      </c>
    </row>
    <row r="79" s="2" customFormat="1" ht="15" customHeight="1" spans="1:14">
      <c r="A79" s="29"/>
      <c r="B79" s="30"/>
      <c r="C79" s="29"/>
      <c r="D79" s="31"/>
      <c r="E79" s="32"/>
      <c r="F79" s="33"/>
      <c r="G79" s="34"/>
      <c r="H79" s="28">
        <v>70</v>
      </c>
      <c r="I79" s="48">
        <v>1000</v>
      </c>
      <c r="J79" s="48" t="s">
        <v>118</v>
      </c>
      <c r="K79" s="49">
        <f t="shared" si="3"/>
        <v>6.765</v>
      </c>
      <c r="L79" s="49">
        <f t="shared" si="4"/>
        <v>7.765</v>
      </c>
      <c r="M79" s="50" t="s">
        <v>39</v>
      </c>
      <c r="N79" s="45">
        <f t="shared" si="5"/>
        <v>0.023846625</v>
      </c>
    </row>
    <row r="80" s="2" customFormat="1" ht="18" customHeight="1" spans="1:15">
      <c r="A80" s="22" t="s">
        <v>32</v>
      </c>
      <c r="B80" s="29" t="s">
        <v>119</v>
      </c>
      <c r="C80" s="29" t="s">
        <v>120</v>
      </c>
      <c r="D80" s="29" t="s">
        <v>35</v>
      </c>
      <c r="E80" s="29" t="s">
        <v>121</v>
      </c>
      <c r="F80" s="29"/>
      <c r="G80" s="29">
        <v>3496</v>
      </c>
      <c r="H80" s="28"/>
      <c r="I80" s="48">
        <v>1000</v>
      </c>
      <c r="J80" s="48" t="s">
        <v>122</v>
      </c>
      <c r="K80" s="49">
        <f t="shared" si="3"/>
        <v>6.765</v>
      </c>
      <c r="L80" s="49">
        <f t="shared" si="4"/>
        <v>7.765</v>
      </c>
      <c r="M80" s="50" t="s">
        <v>39</v>
      </c>
      <c r="N80" s="45">
        <f t="shared" si="5"/>
        <v>0.023846625</v>
      </c>
      <c r="O80" s="52"/>
    </row>
    <row r="81" s="2" customFormat="1" ht="18" customHeight="1" spans="1:15">
      <c r="A81" s="29"/>
      <c r="B81" s="29"/>
      <c r="C81" s="29"/>
      <c r="D81" s="29"/>
      <c r="E81" s="29"/>
      <c r="F81" s="29"/>
      <c r="G81" s="29"/>
      <c r="H81" s="28"/>
      <c r="I81" s="48">
        <v>1000</v>
      </c>
      <c r="J81" s="48" t="s">
        <v>123</v>
      </c>
      <c r="K81" s="49">
        <f t="shared" si="3"/>
        <v>6.765</v>
      </c>
      <c r="L81" s="49">
        <f t="shared" si="4"/>
        <v>7.765</v>
      </c>
      <c r="M81" s="50" t="s">
        <v>39</v>
      </c>
      <c r="N81" s="45">
        <f t="shared" si="5"/>
        <v>0.023846625</v>
      </c>
      <c r="O81" s="52"/>
    </row>
    <row r="82" s="2" customFormat="1" ht="18" customHeight="1" spans="1:15">
      <c r="A82" s="29"/>
      <c r="B82" s="29"/>
      <c r="C82" s="29"/>
      <c r="D82" s="29"/>
      <c r="E82" s="29"/>
      <c r="F82" s="29"/>
      <c r="G82" s="29"/>
      <c r="H82" s="28"/>
      <c r="I82" s="48">
        <v>1000</v>
      </c>
      <c r="J82" s="48" t="s">
        <v>124</v>
      </c>
      <c r="K82" s="49">
        <f t="shared" si="3"/>
        <v>6.765</v>
      </c>
      <c r="L82" s="49">
        <f t="shared" si="4"/>
        <v>7.765</v>
      </c>
      <c r="M82" s="50" t="s">
        <v>39</v>
      </c>
      <c r="N82" s="45">
        <f t="shared" si="5"/>
        <v>0.023846625</v>
      </c>
      <c r="O82" s="52"/>
    </row>
    <row r="83" s="2" customFormat="1" ht="18" customHeight="1" spans="1:15">
      <c r="A83" s="39"/>
      <c r="B83" s="29"/>
      <c r="C83" s="29"/>
      <c r="D83" s="29"/>
      <c r="E83" s="39"/>
      <c r="F83" s="39"/>
      <c r="G83" s="39"/>
      <c r="H83" s="28">
        <v>50</v>
      </c>
      <c r="I83" s="53">
        <v>546</v>
      </c>
      <c r="J83" s="48" t="s">
        <v>125</v>
      </c>
      <c r="K83" s="49">
        <f t="shared" si="3"/>
        <v>3.69369</v>
      </c>
      <c r="L83" s="49">
        <f t="shared" si="4"/>
        <v>4.69369</v>
      </c>
      <c r="M83" s="50" t="s">
        <v>39</v>
      </c>
      <c r="N83" s="45">
        <f t="shared" si="5"/>
        <v>0.023846625</v>
      </c>
      <c r="O83" s="52"/>
    </row>
    <row r="84" s="2" customFormat="1" ht="18" customHeight="1" spans="1:15">
      <c r="A84" s="54"/>
      <c r="B84" s="55"/>
      <c r="C84" s="54"/>
      <c r="D84" s="54"/>
      <c r="E84" s="56"/>
      <c r="F84" s="57"/>
      <c r="G84" s="58"/>
      <c r="H84" s="59"/>
      <c r="I84" s="65"/>
      <c r="J84" s="66"/>
      <c r="K84" s="67"/>
      <c r="L84" s="67"/>
      <c r="M84" s="68"/>
      <c r="N84" s="68"/>
      <c r="O84" s="52"/>
    </row>
    <row r="85" s="2" customFormat="1" ht="18" customHeight="1" spans="1:15">
      <c r="A85" s="60"/>
      <c r="B85" s="61"/>
      <c r="C85" s="60"/>
      <c r="D85" s="60"/>
      <c r="E85" s="62"/>
      <c r="F85" s="63"/>
      <c r="G85" s="53"/>
      <c r="H85" s="64"/>
      <c r="I85" s="53">
        <f t="shared" ref="I85:L85" si="6">SUM(I8:I84)</f>
        <v>73256</v>
      </c>
      <c r="J85" s="69"/>
      <c r="K85" s="70">
        <f t="shared" si="6"/>
        <v>495.576839999999</v>
      </c>
      <c r="L85" s="70">
        <f t="shared" si="6"/>
        <v>571.576839999999</v>
      </c>
      <c r="M85" s="71"/>
      <c r="N85" s="45">
        <f>SUM(N8:N84)</f>
        <v>1.8123435</v>
      </c>
      <c r="O85" s="52"/>
    </row>
    <row r="86" s="1" customFormat="1" spans="8:12">
      <c r="H86" s="3"/>
      <c r="I86" s="72"/>
      <c r="J86" s="72"/>
      <c r="K86" s="4"/>
      <c r="L86" s="4"/>
    </row>
    <row r="87" s="1" customFormat="1" spans="8:12">
      <c r="H87" s="3"/>
      <c r="I87" s="1"/>
      <c r="J87" s="1"/>
      <c r="K87" s="4"/>
      <c r="L87" s="4"/>
    </row>
    <row r="88" s="1" customFormat="1" spans="8:12">
      <c r="H88" s="41"/>
      <c r="K88" s="4"/>
      <c r="L88" s="4"/>
    </row>
    <row r="89" s="1" customFormat="1" spans="8:12">
      <c r="H89" s="3"/>
      <c r="I89" s="1"/>
      <c r="J89" s="1"/>
      <c r="K89" s="4"/>
      <c r="L89" s="4"/>
    </row>
    <row r="90" s="1" customFormat="1" spans="8:12">
      <c r="H90" s="3"/>
      <c r="I90" s="1"/>
      <c r="J90" s="1"/>
      <c r="K90" s="4"/>
      <c r="L90" s="4"/>
    </row>
    <row r="91" s="1" customFormat="1" spans="8:12">
      <c r="H91" s="3"/>
      <c r="I91" s="1"/>
      <c r="J91" s="1"/>
      <c r="K91" s="4"/>
      <c r="L91" s="4"/>
    </row>
    <row r="92" s="1" customFormat="1" spans="8:12">
      <c r="H92" s="3"/>
      <c r="I92" s="1"/>
      <c r="J92" s="1"/>
      <c r="K92" s="4"/>
      <c r="L92" s="4"/>
    </row>
    <row r="93" s="1" customFormat="1" spans="7:12">
      <c r="G93" s="3"/>
      <c r="H93" s="3"/>
      <c r="I93" s="1"/>
      <c r="J93" s="1"/>
      <c r="K93" s="4"/>
      <c r="L93" s="4"/>
    </row>
  </sheetData>
  <mergeCells count="73">
    <mergeCell ref="A1:M1"/>
    <mergeCell ref="A2:M2"/>
    <mergeCell ref="F3:G3"/>
    <mergeCell ref="A8:A14"/>
    <mergeCell ref="A15:A21"/>
    <mergeCell ref="A22:A25"/>
    <mergeCell ref="A26:A29"/>
    <mergeCell ref="A30:A36"/>
    <mergeCell ref="A37:A40"/>
    <mergeCell ref="A41:A54"/>
    <mergeCell ref="A55:A72"/>
    <mergeCell ref="A73:A79"/>
    <mergeCell ref="A80:A83"/>
    <mergeCell ref="B8:B14"/>
    <mergeCell ref="B15:B21"/>
    <mergeCell ref="B22:B25"/>
    <mergeCell ref="B26:B29"/>
    <mergeCell ref="B30:B36"/>
    <mergeCell ref="B37:B40"/>
    <mergeCell ref="B41:B54"/>
    <mergeCell ref="B55:B72"/>
    <mergeCell ref="B73:B79"/>
    <mergeCell ref="B80:B83"/>
    <mergeCell ref="C8:C14"/>
    <mergeCell ref="C15:C21"/>
    <mergeCell ref="C22:C25"/>
    <mergeCell ref="C26:C29"/>
    <mergeCell ref="C30:C36"/>
    <mergeCell ref="C37:C40"/>
    <mergeCell ref="C41:C54"/>
    <mergeCell ref="C55:C72"/>
    <mergeCell ref="C73:C79"/>
    <mergeCell ref="C80:C83"/>
    <mergeCell ref="D8:D14"/>
    <mergeCell ref="D15:D21"/>
    <mergeCell ref="D22:D25"/>
    <mergeCell ref="D26:D29"/>
    <mergeCell ref="D30:D36"/>
    <mergeCell ref="D37:D40"/>
    <mergeCell ref="D41:D54"/>
    <mergeCell ref="D55:D72"/>
    <mergeCell ref="D73:D79"/>
    <mergeCell ref="D80:D83"/>
    <mergeCell ref="E8:E14"/>
    <mergeCell ref="E15:E21"/>
    <mergeCell ref="E22:E25"/>
    <mergeCell ref="E26:E29"/>
    <mergeCell ref="E30:E36"/>
    <mergeCell ref="E37:E40"/>
    <mergeCell ref="E41:E54"/>
    <mergeCell ref="E55:E72"/>
    <mergeCell ref="E73:E79"/>
    <mergeCell ref="E80:E83"/>
    <mergeCell ref="F8:F14"/>
    <mergeCell ref="F15:F21"/>
    <mergeCell ref="F22:F25"/>
    <mergeCell ref="F26:F29"/>
    <mergeCell ref="F30:F36"/>
    <mergeCell ref="F37:F40"/>
    <mergeCell ref="F41:F54"/>
    <mergeCell ref="F55:F72"/>
    <mergeCell ref="F73:F79"/>
    <mergeCell ref="F80:F83"/>
    <mergeCell ref="G8:G14"/>
    <mergeCell ref="G15:G21"/>
    <mergeCell ref="G22:G25"/>
    <mergeCell ref="G26:G29"/>
    <mergeCell ref="G30:G36"/>
    <mergeCell ref="G37:G40"/>
    <mergeCell ref="G41:G54"/>
    <mergeCell ref="G55:G72"/>
    <mergeCell ref="G73:G79"/>
    <mergeCell ref="G80:G83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2025-06-22T02:33:43Z</dcterms:created>
  <dcterms:modified xsi:type="dcterms:W3CDTF">2025-06-22T02:36:44Z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1D5F4A1E16DB4A4392390CF71217ABD4</vt:lpwstr>
  </property>
  <property fmtid="{D5CDD505-2E9C-101B-9397-08002B2CF9AE}" pid="3" name="KSOProductBuildVer">
    <vt:lpwstr>2052-11.8.2.12118</vt:lpwstr>
  </property>
</Properties>
</file>