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<sst xmlns="http://schemas.openxmlformats.org/spreadsheetml/2006/main" count="51" uniqueCount="50">
  <si>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</si>
  <si>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</si>
  <si>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</si>
  <si>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8498658880709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</si>
  <si>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</si>
  <si>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</si>
  <si>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</si>
  <si>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</si>
  <si>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</si>
  <si>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</si>
  <si>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</si>
  <si>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</si>
  <si>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</si>
  <si>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</si>
  <si>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</si>
  <si>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</si>
  <si>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</si>
  <si>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</si>
  <si>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</si>
  <si>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</si>
  <si>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</si>
  <si>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</si>
  <si>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</si>
  <si>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</si>
  <si>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</si>
  <si>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</si>
  <si>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</si>
  <si>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P25070347</t>
  </si>
  <si>
    <t>JJW-ST-003 吊粒</t>
  </si>
  <si>
    <t>S25070113</t>
  </si>
  <si>
    <t>173049 款，2503+51
151849 款，237+5
170518 款，3296+66
151878 款，268+6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</si>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</sst>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H12" sqref="H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45852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127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6304</v>
      </c>
      <c r="G9" s="47">
        <f>+F9*0.02</f>
        <v>126.08</v>
      </c>
      <c r="H9" s="47">
        <f>+F9+G9</f>
        <v>6430.08</v>
      </c>
      <c r="I9" s="49">
        <v>1</v>
      </c>
      <c r="J9" s="49">
        <v>2.02</v>
      </c>
      <c r="K9" s="61">
        <v>2.17</v>
      </c>
      <c r="L9" s="61" t="s">
        <v>32</v>
      </c>
    </row>
    <row r="10" ht="27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7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7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7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7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7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7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7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7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7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7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27" customHeight="1" spans="1:12">
      <c r="A21" s="49" t="s">
        <v>33</v>
      </c>
      <c r="B21" s="49"/>
      <c r="C21" s="52"/>
      <c r="D21" s="50"/>
      <c r="E21" s="50"/>
      <c r="F21" s="53">
        <f>SUM(F9:F20)</f>
        <v>6304</v>
      </c>
      <c r="G21" s="53">
        <f>SUM(G9:G20)</f>
        <v>126.08</v>
      </c>
      <c r="H21" s="53">
        <f>SUM(H9:H20)</f>
        <v>6430.08</v>
      </c>
      <c r="I21" s="62"/>
      <c r="J21" s="62">
        <f>SUM(J9:J20)</f>
        <v>2.02</v>
      </c>
      <c r="K21" s="62">
        <f>SUM(K9:K20)</f>
        <v>2.17</v>
      </c>
      <c r="L21" s="62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173049 款，2503+51
151849 款，237+5
170518 款，3296+66
151878 款，268+6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+箱单!H21</f>
        <v>6430.08</v>
      </c>
      <c r="C7" s="14"/>
    </row>
    <row r="8" s="1" customFormat="1" ht="41" customHeight="1" spans="1:3">
      <c r="A8" s="5" t="s">
        <v>44</v>
      </c>
      <c r="B8" s="12" t="str">
        <f>+箱单!L21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+箱单!K21</f>
        <v>2.17</v>
      </c>
      <c r="C9" s="18" t="s">
        <v>47</v>
      </c>
    </row>
    <row r="10" s="1" customFormat="1" ht="41" customHeight="1" spans="1:3">
      <c r="A10" s="5" t="s">
        <v>48</v>
      </c>
      <c r="B10" s="10">
        <f>箱单!J21</f>
        <v>2.02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2025-07-14T10:54:10Z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