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  <sheet name="Sheet1" sheetId="4" r:id="rId3"/>
  </sheets>
  <definedNames>
    <definedName name="_xlnm._FilterDatabase" localSheetId="0" hidden="1">Sheet2!$A$1:$L$112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<sst xmlns="http://schemas.openxmlformats.org/spreadsheetml/2006/main" count="120" uniqueCount="56">
  <si>
    <r>
      <rPr>
        <sz val="20"/>
        <color indexed="8"/>
        <rFont val="宋体"/>
        <charset val="134"/>
      </rPr>
      <t>上 海 汭 珩 发</t>
    </r>
    <r>
      <rPr>
        <sz val="20"/>
        <color indexed="8"/>
        <rFont val="Calibri"/>
        <charset val="0"/>
      </rPr>
      <t xml:space="preserve">  </t>
    </r>
    <r>
      <rPr>
        <sz val="20"/>
        <color indexed="8"/>
        <rFont val="宋体"/>
        <charset val="134"/>
      </rPr>
      <t>货</t>
    </r>
    <r>
      <rPr>
        <sz val="20"/>
        <color indexed="8"/>
        <rFont val="Calibri"/>
        <charset val="0"/>
      </rPr>
      <t xml:space="preserve">  </t>
    </r>
    <r>
      <rPr>
        <sz val="20"/>
        <color indexed="8"/>
        <rFont val="宋体"/>
        <charset val="134"/>
      </rPr>
      <t>清</t>
    </r>
    <r>
      <rPr>
        <sz val="20"/>
        <color indexed="8"/>
        <rFont val="Calibri"/>
        <charset val="0"/>
      </rPr>
      <t xml:space="preserve">  </t>
    </r>
    <r>
      <rPr>
        <sz val="20"/>
        <color indexed="8"/>
        <rFont val="宋体"/>
        <charset val="134"/>
      </rPr>
      <t>单</t>
    </r>
  </si>
  <si>
    <r>
      <rPr>
        <sz val="20"/>
        <color indexed="8"/>
        <rFont val="宋体"/>
        <charset val="134"/>
      </rPr>
      <t>（</t>
    </r>
    <r>
      <rPr>
        <sz val="20"/>
        <color indexed="8"/>
        <rFont val="Calibri"/>
        <charset val="0"/>
      </rPr>
      <t>ruihengPackaging Delivery List</t>
    </r>
    <r>
      <rPr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</si>
  <si>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</si>
  <si>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</si>
  <si>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SF3196503669607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</si>
  <si>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</si>
  <si>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</si>
  <si>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</si>
  <si>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</si>
  <si>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</si>
  <si>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</si>
  <si>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</si>
  <si>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</si>
  <si>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</si>
  <si>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</si>
  <si>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</si>
  <si>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</si>
  <si>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</si>
  <si>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</si>
  <si>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</si>
  <si>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</si>
  <si>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</si>
  <si>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</si>
  <si>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</si>
  <si>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</si>
  <si>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</si>
  <si>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</si>
  <si>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</si>
  <si>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洗标</t>
    </r>
    <r>
      <rPr>
        <b/>
        <sz val="11"/>
        <color theme="1"/>
        <rFont val="Calibri"/>
        <charset val="134"/>
      </rPr>
      <t xml:space="preserve"> </t>
    </r>
  </si>
  <si>
    <t xml:space="preserve">3220-42
</t>
  </si>
  <si>
    <t>1/1</t>
  </si>
  <si>
    <t>34.2</t>
  </si>
  <si>
    <t>34.6</t>
  </si>
  <si>
    <t>30*40*50</t>
  </si>
  <si>
    <r>
      <rPr>
        <b/>
        <sz val="11"/>
        <color theme="1"/>
        <rFont val="宋体"/>
        <charset val="134"/>
      </rPr>
      <t>通用</t>
    </r>
    <r>
      <rPr>
        <b/>
        <sz val="11"/>
        <color theme="1"/>
        <rFont val="Calibri"/>
        <charset val="134"/>
      </rPr>
      <t>1</t>
    </r>
  </si>
  <si>
    <r>
      <rPr>
        <b/>
        <sz val="11"/>
        <color theme="1"/>
        <rFont val="宋体"/>
        <charset val="134"/>
      </rPr>
      <t>通用</t>
    </r>
    <r>
      <rPr>
        <b/>
        <sz val="11"/>
        <color theme="1"/>
        <rFont val="Calibri"/>
        <charset val="134"/>
      </rPr>
      <t>2</t>
    </r>
  </si>
  <si>
    <t>通用3</t>
  </si>
  <si>
    <t>1931-80</t>
  </si>
  <si>
    <t>6M</t>
  </si>
  <si>
    <t>8M</t>
  </si>
  <si>
    <t>12M</t>
  </si>
  <si>
    <t>18M</t>
  </si>
  <si>
    <t>2Y</t>
  </si>
  <si>
    <t>3Y</t>
  </si>
  <si>
    <t>4Y</t>
  </si>
  <si>
    <r>
      <rPr>
        <b/>
        <sz val="11"/>
        <color theme="1"/>
        <rFont val="Calibri"/>
        <charset val="134"/>
      </rPr>
      <t xml:space="preserve">3227-68 
</t>
    </r>
    <r>
      <rPr>
        <b/>
        <sz val="11"/>
        <color theme="1"/>
        <rFont val="宋体"/>
        <charset val="134"/>
      </rPr>
      <t>上衣</t>
    </r>
  </si>
  <si>
    <r>
      <rPr>
        <b/>
        <sz val="11"/>
        <color theme="1"/>
        <rFont val="Calibri"/>
        <charset val="134"/>
      </rPr>
      <t xml:space="preserve">3227-68 
</t>
    </r>
    <r>
      <rPr>
        <b/>
        <sz val="11"/>
        <color theme="1"/>
        <rFont val="宋体"/>
        <charset val="134"/>
      </rPr>
      <t>裤子</t>
    </r>
  </si>
  <si>
    <t>3926-15</t>
  </si>
  <si>
    <t>3936-36</t>
  </si>
  <si>
    <t xml:space="preserve">3892-52
</t>
  </si>
  <si>
    <t>6158-53</t>
  </si>
  <si>
    <t>6203-74</t>
  </si>
  <si>
    <t>3919-42</t>
  </si>
  <si>
    <t>合计</t>
  </si>
  <si>
    <t>款号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</si>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</sst>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sz val="20"/>
      <color indexed="8"/>
      <name val="宋体"/>
      <charset val="134"/>
    </font>
    <font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15" fontId="10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178" fontId="10" fillId="0" borderId="2" xfId="49" applyNumberFormat="1" applyFont="1" applyFill="1" applyBorder="1" applyAlignment="1">
      <alignment horizontal="center" vertical="center" wrapText="1"/>
    </xf>
    <xf numFmtId="178" fontId="8" fillId="0" borderId="2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179" fontId="8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274955</xdr:colOff>
      <xdr:row>0</xdr:row>
      <xdr:rowOff>30480</xdr:rowOff>
    </xdr:from>
    <xdr:to>
      <xdr:col>2</xdr:col>
      <xdr:colOff>590550</xdr:colOff>
      <xdr:row>1</xdr:row>
      <xdr:rowOff>210185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955" y="30480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1</xdr:row>
      <xdr:rowOff>219075</xdr:rowOff>
    </xdr:from>
    <xdr:to>
      <xdr:col>13</xdr:col>
      <xdr:colOff>210185</xdr:colOff>
      <xdr:row>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4475" y="552450"/>
          <a:ext cx="302958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419735</xdr:colOff>
      <xdr:row>0</xdr:row>
      <xdr:rowOff>9525</xdr:rowOff>
    </xdr:from>
    <xdr:to>
      <xdr:col>4</xdr:col>
      <xdr:colOff>238760</xdr:colOff>
      <xdr:row>30</xdr:row>
      <xdr:rowOff>86360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735" y="9525"/>
          <a:ext cx="2562225" cy="5220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2"/>
  <sheetViews>
    <sheetView tabSelected="1" topLeftCell="A35" workbookViewId="0">
      <selection activeCell="Q60" sqref="Q60"/>
    </sheetView>
  </sheetViews>
  <sheetFormatPr defaultColWidth="9" defaultRowHeight="13.5"/>
  <cols>
    <col min="1" max="1" width="4.75" customWidth="1"/>
    <col min="2" max="2" width="11.625" customWidth="1"/>
    <col min="4" max="4" width="5.5" customWidth="1"/>
    <col min="5" max="5" width="9" customWidth="1"/>
    <col min="7" max="7" width="8.25" customWidth="1"/>
    <col min="9" max="10" width="7.125" customWidth="1"/>
    <col min="11" max="11" width="7.5" customWidth="1"/>
    <col min="12" max="12" width="10" customWidth="1"/>
  </cols>
  <sheetData>
    <row r="1" ht="26.25" spans="1:1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26.25" spans="1:12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15.75" spans="5:8">
      <c r="E3" s="16"/>
      <c r="F3" s="17" t="s">
        <v>2</v>
      </c>
      <c r="G3" s="18">
        <v>45853</v>
      </c>
      <c r="H3" s="18"/>
    </row>
    <row r="4" ht="15.75" spans="5:8">
      <c r="E4" s="16"/>
      <c r="F4" s="17" t="s">
        <v>3</v>
      </c>
      <c r="G4" s="19" t="s">
        <v>4</v>
      </c>
      <c r="H4" s="19"/>
    </row>
    <row r="5" ht="38.25" spans="1:12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31" t="s">
        <v>13</v>
      </c>
      <c r="J5" s="32" t="s">
        <v>14</v>
      </c>
      <c r="K5" s="32" t="s">
        <v>15</v>
      </c>
      <c r="L5" s="21" t="s">
        <v>16</v>
      </c>
    </row>
    <row r="6" ht="30" spans="1:12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3" t="s">
        <v>24</v>
      </c>
      <c r="J6" s="34" t="s">
        <v>25</v>
      </c>
      <c r="K6" s="34" t="s">
        <v>26</v>
      </c>
      <c r="L6" s="35" t="s">
        <v>27</v>
      </c>
    </row>
    <row r="7" ht="15" spans="1:12">
      <c r="A7" s="4"/>
      <c r="B7" s="4" t="s">
        <v>28</v>
      </c>
      <c r="C7" s="2" t="s">
        <v>29</v>
      </c>
      <c r="D7" s="4"/>
      <c r="E7" s="3">
        <v>2</v>
      </c>
      <c r="F7" s="4">
        <v>170</v>
      </c>
      <c r="G7" s="30">
        <f t="shared" ref="G7:G70" si="0">F7*0.02</f>
        <v>3.4</v>
      </c>
      <c r="H7" s="30">
        <f t="shared" ref="H7:H25" si="1">F7+G7</f>
        <v>173.4</v>
      </c>
      <c r="I7" s="36" t="s">
        <v>30</v>
      </c>
      <c r="J7" s="36" t="s">
        <v>31</v>
      </c>
      <c r="K7" s="36" t="s">
        <v>32</v>
      </c>
      <c r="L7" s="36" t="s">
        <v>33</v>
      </c>
    </row>
    <row r="8" ht="15" spans="1:12">
      <c r="A8" s="4"/>
      <c r="B8" s="4"/>
      <c r="C8" s="4"/>
      <c r="D8" s="4"/>
      <c r="E8" s="3">
        <v>3</v>
      </c>
      <c r="F8" s="4">
        <v>324</v>
      </c>
      <c r="G8" s="30">
        <f t="shared" si="0"/>
        <v>6.48</v>
      </c>
      <c r="H8" s="30">
        <f t="shared" si="1"/>
        <v>330.48</v>
      </c>
      <c r="I8" s="36"/>
      <c r="J8" s="36"/>
      <c r="K8" s="36"/>
      <c r="L8" s="36"/>
    </row>
    <row r="9" ht="15" spans="1:12">
      <c r="A9" s="4"/>
      <c r="B9" s="4"/>
      <c r="C9" s="4"/>
      <c r="D9" s="4"/>
      <c r="E9" s="3">
        <v>4</v>
      </c>
      <c r="F9" s="4">
        <v>474</v>
      </c>
      <c r="G9" s="30">
        <f t="shared" si="0"/>
        <v>9.48</v>
      </c>
      <c r="H9" s="30">
        <f t="shared" si="1"/>
        <v>483.48</v>
      </c>
      <c r="I9" s="36"/>
      <c r="J9" s="36"/>
      <c r="K9" s="36"/>
      <c r="L9" s="36"/>
    </row>
    <row r="10" ht="15" spans="1:12">
      <c r="A10" s="4"/>
      <c r="B10" s="4"/>
      <c r="C10" s="4"/>
      <c r="D10" s="4"/>
      <c r="E10" s="3">
        <v>5</v>
      </c>
      <c r="F10" s="4">
        <v>494</v>
      </c>
      <c r="G10" s="30">
        <f t="shared" si="0"/>
        <v>9.88</v>
      </c>
      <c r="H10" s="30">
        <f t="shared" si="1"/>
        <v>503.88</v>
      </c>
      <c r="I10" s="36"/>
      <c r="J10" s="36"/>
      <c r="K10" s="36"/>
      <c r="L10" s="36"/>
    </row>
    <row r="11" ht="15" spans="1:12">
      <c r="A11" s="4"/>
      <c r="B11" s="4"/>
      <c r="C11" s="4"/>
      <c r="D11" s="4"/>
      <c r="E11" s="3">
        <v>6</v>
      </c>
      <c r="F11" s="4">
        <v>541</v>
      </c>
      <c r="G11" s="30">
        <f t="shared" si="0"/>
        <v>10.82</v>
      </c>
      <c r="H11" s="30">
        <f t="shared" si="1"/>
        <v>551.82</v>
      </c>
      <c r="I11" s="36"/>
      <c r="J11" s="36"/>
      <c r="K11" s="36"/>
      <c r="L11" s="36"/>
    </row>
    <row r="12" ht="15" spans="1:12">
      <c r="A12" s="4"/>
      <c r="B12" s="4"/>
      <c r="C12" s="4"/>
      <c r="D12" s="4"/>
      <c r="E12" s="3">
        <v>7</v>
      </c>
      <c r="F12" s="4">
        <v>453</v>
      </c>
      <c r="G12" s="30">
        <f t="shared" si="0"/>
        <v>9.06</v>
      </c>
      <c r="H12" s="30">
        <f t="shared" si="1"/>
        <v>462.06</v>
      </c>
      <c r="I12" s="36"/>
      <c r="J12" s="36"/>
      <c r="K12" s="36"/>
      <c r="L12" s="36"/>
    </row>
    <row r="13" ht="15" spans="1:12">
      <c r="A13" s="4"/>
      <c r="B13" s="4"/>
      <c r="C13" s="4"/>
      <c r="D13" s="4"/>
      <c r="E13" s="4">
        <v>8</v>
      </c>
      <c r="F13" s="4">
        <v>479</v>
      </c>
      <c r="G13" s="30">
        <f t="shared" si="0"/>
        <v>9.58</v>
      </c>
      <c r="H13" s="30">
        <f t="shared" si="1"/>
        <v>488.58</v>
      </c>
      <c r="I13" s="36"/>
      <c r="J13" s="36"/>
      <c r="K13" s="36"/>
      <c r="L13" s="36"/>
    </row>
    <row r="14" ht="15" spans="1:12">
      <c r="A14" s="4"/>
      <c r="B14" s="4"/>
      <c r="C14" s="4"/>
      <c r="D14" s="4"/>
      <c r="E14" s="4">
        <v>9</v>
      </c>
      <c r="F14" s="4">
        <v>366</v>
      </c>
      <c r="G14" s="30">
        <f t="shared" si="0"/>
        <v>7.32</v>
      </c>
      <c r="H14" s="30">
        <f t="shared" si="1"/>
        <v>373.32</v>
      </c>
      <c r="I14" s="36"/>
      <c r="J14" s="36"/>
      <c r="K14" s="36"/>
      <c r="L14" s="36"/>
    </row>
    <row r="15" ht="15" spans="1:12">
      <c r="A15" s="4"/>
      <c r="B15" s="4"/>
      <c r="C15" s="4"/>
      <c r="D15" s="4"/>
      <c r="E15" s="4">
        <v>10</v>
      </c>
      <c r="F15" s="4">
        <v>278</v>
      </c>
      <c r="G15" s="30">
        <f t="shared" si="0"/>
        <v>5.56</v>
      </c>
      <c r="H15" s="30">
        <f t="shared" si="1"/>
        <v>283.56</v>
      </c>
      <c r="I15" s="36"/>
      <c r="J15" s="36"/>
      <c r="K15" s="36"/>
      <c r="L15" s="36"/>
    </row>
    <row r="16" ht="15" spans="1:12">
      <c r="A16" s="4"/>
      <c r="B16" s="4"/>
      <c r="C16" s="4"/>
      <c r="D16" s="4"/>
      <c r="E16" s="5" t="s">
        <v>34</v>
      </c>
      <c r="F16" s="4">
        <f>SUM(F7,F8,F9,F11,F10,F12,F13,F14,F15)</f>
        <v>3579</v>
      </c>
      <c r="G16" s="30">
        <f t="shared" si="0"/>
        <v>71.58</v>
      </c>
      <c r="H16" s="30">
        <f t="shared" si="1"/>
        <v>3650.58</v>
      </c>
      <c r="I16" s="36"/>
      <c r="J16" s="36"/>
      <c r="K16" s="36"/>
      <c r="L16" s="36"/>
    </row>
    <row r="17" ht="15" spans="1:12">
      <c r="A17" s="4"/>
      <c r="B17" s="4"/>
      <c r="C17" s="4"/>
      <c r="D17" s="4"/>
      <c r="E17" s="5" t="s">
        <v>35</v>
      </c>
      <c r="F17" s="4">
        <f>SUM(F7,F8,F9,F10,F11,F12,F13,F14,F15)</f>
        <v>3579</v>
      </c>
      <c r="G17" s="30">
        <f t="shared" si="0"/>
        <v>71.58</v>
      </c>
      <c r="H17" s="30">
        <f t="shared" si="1"/>
        <v>3650.58</v>
      </c>
      <c r="I17" s="36"/>
      <c r="J17" s="36"/>
      <c r="K17" s="36"/>
      <c r="L17" s="36"/>
    </row>
    <row r="18" ht="15" spans="1:12">
      <c r="A18" s="4"/>
      <c r="B18" s="4"/>
      <c r="C18" s="4"/>
      <c r="D18" s="4"/>
      <c r="E18" s="5" t="s">
        <v>36</v>
      </c>
      <c r="F18" s="4">
        <f>SUM(F7,F8,F9,F10,F11,F12,F13,F14,F15)</f>
        <v>3579</v>
      </c>
      <c r="G18" s="30">
        <f t="shared" si="0"/>
        <v>71.58</v>
      </c>
      <c r="H18" s="30">
        <f t="shared" si="1"/>
        <v>3650.58</v>
      </c>
      <c r="I18" s="36"/>
      <c r="J18" s="36"/>
      <c r="K18" s="36"/>
      <c r="L18" s="36"/>
    </row>
    <row r="19" ht="15" spans="1:12">
      <c r="A19" s="4"/>
      <c r="B19" s="4"/>
      <c r="C19" s="4" t="s">
        <v>37</v>
      </c>
      <c r="D19" s="4"/>
      <c r="E19" s="3" t="s">
        <v>38</v>
      </c>
      <c r="F19" s="4">
        <v>124</v>
      </c>
      <c r="G19" s="30">
        <f t="shared" si="0"/>
        <v>2.48</v>
      </c>
      <c r="H19" s="30">
        <f t="shared" si="1"/>
        <v>126.48</v>
      </c>
      <c r="I19" s="36"/>
      <c r="J19" s="36"/>
      <c r="K19" s="36"/>
      <c r="L19" s="36"/>
    </row>
    <row r="20" ht="15" spans="1:12">
      <c r="A20" s="4"/>
      <c r="B20" s="4"/>
      <c r="C20" s="4"/>
      <c r="D20" s="4"/>
      <c r="E20" s="3" t="s">
        <v>39</v>
      </c>
      <c r="F20" s="4">
        <v>160</v>
      </c>
      <c r="G20" s="30">
        <f t="shared" si="0"/>
        <v>3.2</v>
      </c>
      <c r="H20" s="30">
        <f t="shared" si="1"/>
        <v>163.2</v>
      </c>
      <c r="I20" s="36"/>
      <c r="J20" s="36"/>
      <c r="K20" s="36"/>
      <c r="L20" s="36"/>
    </row>
    <row r="21" ht="15" spans="1:12">
      <c r="A21" s="4"/>
      <c r="B21" s="4"/>
      <c r="C21" s="4"/>
      <c r="D21" s="4"/>
      <c r="E21" s="3" t="s">
        <v>40</v>
      </c>
      <c r="F21" s="4">
        <v>386</v>
      </c>
      <c r="G21" s="30">
        <f t="shared" si="0"/>
        <v>7.72</v>
      </c>
      <c r="H21" s="30">
        <f t="shared" si="1"/>
        <v>393.72</v>
      </c>
      <c r="I21" s="36"/>
      <c r="J21" s="36"/>
      <c r="K21" s="36"/>
      <c r="L21" s="36"/>
    </row>
    <row r="22" ht="15" spans="1:12">
      <c r="A22" s="4"/>
      <c r="B22" s="4"/>
      <c r="C22" s="4"/>
      <c r="D22" s="4"/>
      <c r="E22" s="3" t="s">
        <v>41</v>
      </c>
      <c r="F22" s="4">
        <v>510</v>
      </c>
      <c r="G22" s="30">
        <f t="shared" si="0"/>
        <v>10.2</v>
      </c>
      <c r="H22" s="30">
        <f t="shared" si="1"/>
        <v>520.2</v>
      </c>
      <c r="I22" s="36"/>
      <c r="J22" s="36"/>
      <c r="K22" s="36"/>
      <c r="L22" s="36"/>
    </row>
    <row r="23" ht="15" spans="1:12">
      <c r="A23" s="4"/>
      <c r="B23" s="4"/>
      <c r="C23" s="4"/>
      <c r="D23" s="4"/>
      <c r="E23" s="3" t="s">
        <v>42</v>
      </c>
      <c r="F23" s="4">
        <v>530</v>
      </c>
      <c r="G23" s="30">
        <f t="shared" si="0"/>
        <v>10.6</v>
      </c>
      <c r="H23" s="30">
        <f t="shared" si="1"/>
        <v>540.6</v>
      </c>
      <c r="I23" s="36"/>
      <c r="J23" s="36"/>
      <c r="K23" s="36"/>
      <c r="L23" s="36"/>
    </row>
    <row r="24" ht="15" spans="1:12">
      <c r="A24" s="4"/>
      <c r="B24" s="4"/>
      <c r="C24" s="4"/>
      <c r="D24" s="4"/>
      <c r="E24" s="3" t="s">
        <v>43</v>
      </c>
      <c r="F24" s="4">
        <v>391</v>
      </c>
      <c r="G24" s="30">
        <f t="shared" si="0"/>
        <v>7.82</v>
      </c>
      <c r="H24" s="30">
        <f t="shared" si="1"/>
        <v>398.82</v>
      </c>
      <c r="I24" s="36"/>
      <c r="J24" s="36"/>
      <c r="K24" s="36"/>
      <c r="L24" s="36"/>
    </row>
    <row r="25" ht="15" spans="1:12">
      <c r="A25" s="4"/>
      <c r="B25" s="4"/>
      <c r="C25" s="4"/>
      <c r="D25" s="4"/>
      <c r="E25" s="4" t="s">
        <v>44</v>
      </c>
      <c r="F25" s="4">
        <v>191</v>
      </c>
      <c r="G25" s="30">
        <f t="shared" si="0"/>
        <v>3.82</v>
      </c>
      <c r="H25" s="30">
        <f t="shared" si="1"/>
        <v>194.82</v>
      </c>
      <c r="I25" s="36"/>
      <c r="J25" s="36"/>
      <c r="K25" s="36"/>
      <c r="L25" s="36"/>
    </row>
    <row r="26" ht="15" spans="1:12">
      <c r="A26" s="4"/>
      <c r="B26" s="4"/>
      <c r="C26" s="4"/>
      <c r="D26" s="4"/>
      <c r="E26" s="5" t="s">
        <v>34</v>
      </c>
      <c r="F26" s="4">
        <f>SUM(F19:F25)</f>
        <v>2292</v>
      </c>
      <c r="G26" s="30">
        <f t="shared" si="0"/>
        <v>45.84</v>
      </c>
      <c r="H26" s="30">
        <f>H19+H20+H21+H22+H23+H24+H25</f>
        <v>2337.84</v>
      </c>
      <c r="I26" s="36"/>
      <c r="J26" s="36"/>
      <c r="K26" s="36"/>
      <c r="L26" s="36"/>
    </row>
    <row r="27" ht="15" spans="1:12">
      <c r="A27" s="4"/>
      <c r="B27" s="4"/>
      <c r="C27" s="4"/>
      <c r="D27" s="4"/>
      <c r="E27" s="5" t="s">
        <v>35</v>
      </c>
      <c r="F27" s="4">
        <f>F19+F20+F21+F22+F23+F24+F25</f>
        <v>2292</v>
      </c>
      <c r="G27" s="30">
        <f t="shared" si="0"/>
        <v>45.84</v>
      </c>
      <c r="H27" s="30" t="e">
        <f>H19+H20+H21+H22+H23+H24+H25+#REF!</f>
        <v>#REF!</v>
      </c>
      <c r="I27" s="36"/>
      <c r="J27" s="36"/>
      <c r="K27" s="36"/>
      <c r="L27" s="36"/>
    </row>
    <row r="28" ht="15" spans="1:12">
      <c r="A28" s="4"/>
      <c r="B28" s="4"/>
      <c r="C28" s="2" t="s">
        <v>45</v>
      </c>
      <c r="D28" s="4"/>
      <c r="E28" s="3">
        <v>2</v>
      </c>
      <c r="F28" s="4">
        <v>211</v>
      </c>
      <c r="G28" s="30">
        <f t="shared" si="0"/>
        <v>4.22</v>
      </c>
      <c r="H28" s="30">
        <f t="shared" ref="H28:H91" si="2">F28+G28</f>
        <v>215.22</v>
      </c>
      <c r="I28" s="36"/>
      <c r="J28" s="36"/>
      <c r="K28" s="36"/>
      <c r="L28" s="36"/>
    </row>
    <row r="29" ht="15" spans="1:12">
      <c r="A29" s="4"/>
      <c r="B29" s="4"/>
      <c r="C29" s="4"/>
      <c r="D29" s="4"/>
      <c r="E29" s="3">
        <v>3</v>
      </c>
      <c r="F29" s="4">
        <v>381</v>
      </c>
      <c r="G29" s="30">
        <f t="shared" si="0"/>
        <v>7.62</v>
      </c>
      <c r="H29" s="30">
        <f t="shared" si="2"/>
        <v>388.62</v>
      </c>
      <c r="I29" s="36"/>
      <c r="J29" s="36"/>
      <c r="K29" s="36"/>
      <c r="L29" s="36"/>
    </row>
    <row r="30" ht="15" spans="1:12">
      <c r="A30" s="4"/>
      <c r="B30" s="4"/>
      <c r="C30" s="4"/>
      <c r="D30" s="4"/>
      <c r="E30" s="3">
        <v>4</v>
      </c>
      <c r="F30" s="4">
        <v>608</v>
      </c>
      <c r="G30" s="30">
        <f t="shared" si="0"/>
        <v>12.16</v>
      </c>
      <c r="H30" s="30">
        <f t="shared" si="2"/>
        <v>620.16</v>
      </c>
      <c r="I30" s="36"/>
      <c r="J30" s="36"/>
      <c r="K30" s="36"/>
      <c r="L30" s="36"/>
    </row>
    <row r="31" ht="15" spans="1:12">
      <c r="A31" s="4"/>
      <c r="B31" s="4"/>
      <c r="C31" s="4"/>
      <c r="D31" s="4"/>
      <c r="E31" s="3">
        <v>5</v>
      </c>
      <c r="F31" s="4">
        <v>644</v>
      </c>
      <c r="G31" s="30">
        <f t="shared" si="0"/>
        <v>12.88</v>
      </c>
      <c r="H31" s="30">
        <f t="shared" si="2"/>
        <v>656.88</v>
      </c>
      <c r="I31" s="36"/>
      <c r="J31" s="36"/>
      <c r="K31" s="36"/>
      <c r="L31" s="36"/>
    </row>
    <row r="32" ht="15" spans="1:12">
      <c r="A32" s="4"/>
      <c r="B32" s="4"/>
      <c r="C32" s="4"/>
      <c r="D32" s="4"/>
      <c r="E32" s="3">
        <v>6</v>
      </c>
      <c r="F32" s="4">
        <v>685</v>
      </c>
      <c r="G32" s="30">
        <f t="shared" si="0"/>
        <v>13.7</v>
      </c>
      <c r="H32" s="30">
        <f t="shared" si="2"/>
        <v>698.7</v>
      </c>
      <c r="I32" s="36"/>
      <c r="J32" s="36"/>
      <c r="K32" s="36"/>
      <c r="L32" s="36"/>
    </row>
    <row r="33" ht="15" spans="1:12">
      <c r="A33" s="4"/>
      <c r="B33" s="4"/>
      <c r="C33" s="4"/>
      <c r="D33" s="4"/>
      <c r="E33" s="3">
        <v>7</v>
      </c>
      <c r="F33" s="4">
        <v>572</v>
      </c>
      <c r="G33" s="30">
        <f t="shared" si="0"/>
        <v>11.44</v>
      </c>
      <c r="H33" s="30">
        <f t="shared" si="2"/>
        <v>583.44</v>
      </c>
      <c r="I33" s="36"/>
      <c r="J33" s="36"/>
      <c r="K33" s="36"/>
      <c r="L33" s="36"/>
    </row>
    <row r="34" ht="15" spans="1:12">
      <c r="A34" s="4"/>
      <c r="B34" s="4"/>
      <c r="C34" s="4"/>
      <c r="D34" s="4"/>
      <c r="E34" s="4">
        <v>8</v>
      </c>
      <c r="F34" s="4">
        <v>587</v>
      </c>
      <c r="G34" s="30">
        <f t="shared" si="0"/>
        <v>11.74</v>
      </c>
      <c r="H34" s="30">
        <f t="shared" si="2"/>
        <v>598.74</v>
      </c>
      <c r="I34" s="36"/>
      <c r="J34" s="36"/>
      <c r="K34" s="36"/>
      <c r="L34" s="36"/>
    </row>
    <row r="35" ht="15" spans="1:12">
      <c r="A35" s="4"/>
      <c r="B35" s="4"/>
      <c r="C35" s="4"/>
      <c r="D35" s="4"/>
      <c r="E35" s="4">
        <v>9</v>
      </c>
      <c r="F35" s="4">
        <v>464</v>
      </c>
      <c r="G35" s="30">
        <f t="shared" si="0"/>
        <v>9.28</v>
      </c>
      <c r="H35" s="30">
        <f t="shared" si="2"/>
        <v>473.28</v>
      </c>
      <c r="I35" s="36"/>
      <c r="J35" s="36"/>
      <c r="K35" s="36"/>
      <c r="L35" s="36"/>
    </row>
    <row r="36" ht="15" spans="1:12">
      <c r="A36" s="4"/>
      <c r="B36" s="4"/>
      <c r="C36" s="4"/>
      <c r="D36" s="4"/>
      <c r="E36" s="4">
        <v>10</v>
      </c>
      <c r="F36" s="4">
        <v>335</v>
      </c>
      <c r="G36" s="30">
        <f t="shared" si="0"/>
        <v>6.7</v>
      </c>
      <c r="H36" s="30">
        <f t="shared" si="2"/>
        <v>341.7</v>
      </c>
      <c r="I36" s="36"/>
      <c r="J36" s="36"/>
      <c r="K36" s="36"/>
      <c r="L36" s="36"/>
    </row>
    <row r="37" ht="15" spans="1:12">
      <c r="A37" s="4"/>
      <c r="B37" s="4"/>
      <c r="C37" s="4"/>
      <c r="D37" s="4"/>
      <c r="E37" s="5" t="s">
        <v>34</v>
      </c>
      <c r="F37" s="4">
        <f>SUM(F28,F29,F30,F32,F31,F33,F34,F35,F36)</f>
        <v>4487</v>
      </c>
      <c r="G37" s="30">
        <f t="shared" si="0"/>
        <v>89.74</v>
      </c>
      <c r="H37" s="30">
        <f t="shared" si="2"/>
        <v>4576.74</v>
      </c>
      <c r="I37" s="36"/>
      <c r="J37" s="36"/>
      <c r="K37" s="36"/>
      <c r="L37" s="36"/>
    </row>
    <row r="38" ht="15" spans="1:12">
      <c r="A38" s="4"/>
      <c r="B38" s="4"/>
      <c r="C38" s="4"/>
      <c r="D38" s="4"/>
      <c r="E38" s="5" t="s">
        <v>35</v>
      </c>
      <c r="F38" s="4">
        <f>SUM(F28,F29,F30,F31,F32,F33,F34,F35,F36)</f>
        <v>4487</v>
      </c>
      <c r="G38" s="30">
        <f t="shared" si="0"/>
        <v>89.74</v>
      </c>
      <c r="H38" s="30">
        <f t="shared" si="2"/>
        <v>4576.74</v>
      </c>
      <c r="I38" s="36"/>
      <c r="J38" s="36"/>
      <c r="K38" s="36"/>
      <c r="L38" s="36"/>
    </row>
    <row r="39" ht="15" spans="1:12">
      <c r="A39" s="4"/>
      <c r="B39" s="4"/>
      <c r="C39" s="2" t="s">
        <v>46</v>
      </c>
      <c r="D39" s="4"/>
      <c r="E39" s="3">
        <v>2</v>
      </c>
      <c r="F39" s="4">
        <v>211</v>
      </c>
      <c r="G39" s="30">
        <f t="shared" si="0"/>
        <v>4.22</v>
      </c>
      <c r="H39" s="30">
        <f t="shared" si="2"/>
        <v>215.22</v>
      </c>
      <c r="I39" s="36"/>
      <c r="J39" s="36"/>
      <c r="K39" s="36"/>
      <c r="L39" s="36"/>
    </row>
    <row r="40" ht="15" spans="1:12">
      <c r="A40" s="4"/>
      <c r="B40" s="4"/>
      <c r="C40" s="4"/>
      <c r="D40" s="4"/>
      <c r="E40" s="3">
        <v>3</v>
      </c>
      <c r="F40" s="4">
        <v>381</v>
      </c>
      <c r="G40" s="30">
        <f t="shared" si="0"/>
        <v>7.62</v>
      </c>
      <c r="H40" s="30">
        <f t="shared" si="2"/>
        <v>388.62</v>
      </c>
      <c r="I40" s="36"/>
      <c r="J40" s="36"/>
      <c r="K40" s="36"/>
      <c r="L40" s="36"/>
    </row>
    <row r="41" ht="15" spans="1:12">
      <c r="A41" s="4"/>
      <c r="B41" s="4"/>
      <c r="C41" s="4"/>
      <c r="D41" s="4"/>
      <c r="E41" s="3">
        <v>4</v>
      </c>
      <c r="F41" s="4">
        <v>608</v>
      </c>
      <c r="G41" s="30">
        <f t="shared" si="0"/>
        <v>12.16</v>
      </c>
      <c r="H41" s="30">
        <f t="shared" si="2"/>
        <v>620.16</v>
      </c>
      <c r="I41" s="36"/>
      <c r="J41" s="36"/>
      <c r="K41" s="36"/>
      <c r="L41" s="36"/>
    </row>
    <row r="42" ht="15" spans="1:12">
      <c r="A42" s="4"/>
      <c r="B42" s="4"/>
      <c r="C42" s="4"/>
      <c r="D42" s="4"/>
      <c r="E42" s="3">
        <v>5</v>
      </c>
      <c r="F42" s="4">
        <v>644</v>
      </c>
      <c r="G42" s="30">
        <f t="shared" si="0"/>
        <v>12.88</v>
      </c>
      <c r="H42" s="30">
        <f t="shared" si="2"/>
        <v>656.88</v>
      </c>
      <c r="I42" s="36"/>
      <c r="J42" s="36"/>
      <c r="K42" s="36"/>
      <c r="L42" s="36"/>
    </row>
    <row r="43" ht="15" spans="1:12">
      <c r="A43" s="4"/>
      <c r="B43" s="4"/>
      <c r="C43" s="4"/>
      <c r="D43" s="4"/>
      <c r="E43" s="3">
        <v>6</v>
      </c>
      <c r="F43" s="4">
        <v>685</v>
      </c>
      <c r="G43" s="30">
        <f t="shared" si="0"/>
        <v>13.7</v>
      </c>
      <c r="H43" s="30">
        <f t="shared" si="2"/>
        <v>698.7</v>
      </c>
      <c r="I43" s="36"/>
      <c r="J43" s="36"/>
      <c r="K43" s="36"/>
      <c r="L43" s="36"/>
    </row>
    <row r="44" ht="15" spans="1:12">
      <c r="A44" s="4"/>
      <c r="B44" s="4"/>
      <c r="C44" s="4"/>
      <c r="D44" s="4"/>
      <c r="E44" s="3">
        <v>7</v>
      </c>
      <c r="F44" s="4">
        <v>572</v>
      </c>
      <c r="G44" s="30">
        <f t="shared" si="0"/>
        <v>11.44</v>
      </c>
      <c r="H44" s="30">
        <f t="shared" si="2"/>
        <v>583.44</v>
      </c>
      <c r="I44" s="36"/>
      <c r="J44" s="36"/>
      <c r="K44" s="36"/>
      <c r="L44" s="36"/>
    </row>
    <row r="45" ht="15" spans="1:12">
      <c r="A45" s="4"/>
      <c r="B45" s="4"/>
      <c r="C45" s="4"/>
      <c r="D45" s="4"/>
      <c r="E45" s="4">
        <v>8</v>
      </c>
      <c r="F45" s="4">
        <v>587</v>
      </c>
      <c r="G45" s="30">
        <f t="shared" si="0"/>
        <v>11.74</v>
      </c>
      <c r="H45" s="30">
        <f t="shared" si="2"/>
        <v>598.74</v>
      </c>
      <c r="I45" s="36"/>
      <c r="J45" s="36"/>
      <c r="K45" s="36"/>
      <c r="L45" s="36"/>
    </row>
    <row r="46" ht="15" spans="1:12">
      <c r="A46" s="4"/>
      <c r="B46" s="4"/>
      <c r="C46" s="4"/>
      <c r="D46" s="4"/>
      <c r="E46" s="4">
        <v>9</v>
      </c>
      <c r="F46" s="4">
        <v>464</v>
      </c>
      <c r="G46" s="30">
        <f t="shared" si="0"/>
        <v>9.28</v>
      </c>
      <c r="H46" s="30">
        <f t="shared" si="2"/>
        <v>473.28</v>
      </c>
      <c r="I46" s="36"/>
      <c r="J46" s="36"/>
      <c r="K46" s="36"/>
      <c r="L46" s="36"/>
    </row>
    <row r="47" ht="15" spans="1:12">
      <c r="A47" s="4"/>
      <c r="B47" s="4"/>
      <c r="C47" s="4"/>
      <c r="D47" s="4"/>
      <c r="E47" s="4">
        <v>10</v>
      </c>
      <c r="F47" s="4">
        <v>335</v>
      </c>
      <c r="G47" s="30">
        <f t="shared" si="0"/>
        <v>6.7</v>
      </c>
      <c r="H47" s="30">
        <f t="shared" si="2"/>
        <v>341.7</v>
      </c>
      <c r="I47" s="36"/>
      <c r="J47" s="36"/>
      <c r="K47" s="36"/>
      <c r="L47" s="36"/>
    </row>
    <row r="48" ht="15" spans="1:12">
      <c r="A48" s="4"/>
      <c r="B48" s="4"/>
      <c r="C48" s="4"/>
      <c r="D48" s="4"/>
      <c r="E48" s="5" t="s">
        <v>34</v>
      </c>
      <c r="F48" s="4">
        <f>SUM(F39,F40,F41,F43,F42,F44,F45,F46,F47)</f>
        <v>4487</v>
      </c>
      <c r="G48" s="30">
        <f t="shared" si="0"/>
        <v>89.74</v>
      </c>
      <c r="H48" s="30">
        <f t="shared" si="2"/>
        <v>4576.74</v>
      </c>
      <c r="I48" s="36"/>
      <c r="J48" s="36"/>
      <c r="K48" s="36"/>
      <c r="L48" s="36"/>
    </row>
    <row r="49" ht="15" spans="1:12">
      <c r="A49" s="4"/>
      <c r="B49" s="4"/>
      <c r="C49" s="4"/>
      <c r="D49" s="4"/>
      <c r="E49" s="5" t="s">
        <v>35</v>
      </c>
      <c r="F49" s="4">
        <f>SUM(F39,F40,F41,F42,F43,F44,F45,F46,F47)</f>
        <v>4487</v>
      </c>
      <c r="G49" s="30">
        <f t="shared" si="0"/>
        <v>89.74</v>
      </c>
      <c r="H49" s="30">
        <f t="shared" si="2"/>
        <v>4576.74</v>
      </c>
      <c r="I49" s="36"/>
      <c r="J49" s="36"/>
      <c r="K49" s="36"/>
      <c r="L49" s="36"/>
    </row>
    <row r="50" ht="15" spans="1:12">
      <c r="A50" s="4"/>
      <c r="B50" s="4"/>
      <c r="C50" s="2" t="s">
        <v>47</v>
      </c>
      <c r="D50" s="4"/>
      <c r="E50" s="3">
        <v>2</v>
      </c>
      <c r="F50" s="4">
        <v>134</v>
      </c>
      <c r="G50" s="30">
        <f t="shared" si="0"/>
        <v>2.68</v>
      </c>
      <c r="H50" s="30">
        <f t="shared" si="2"/>
        <v>136.68</v>
      </c>
      <c r="I50" s="36"/>
      <c r="J50" s="36"/>
      <c r="K50" s="36"/>
      <c r="L50" s="36"/>
    </row>
    <row r="51" ht="15" spans="1:12">
      <c r="A51" s="4"/>
      <c r="B51" s="4"/>
      <c r="C51" s="4"/>
      <c r="D51" s="4"/>
      <c r="E51" s="3">
        <v>3</v>
      </c>
      <c r="F51" s="4">
        <v>263</v>
      </c>
      <c r="G51" s="30">
        <f t="shared" si="0"/>
        <v>5.26</v>
      </c>
      <c r="H51" s="30">
        <f t="shared" si="2"/>
        <v>268.26</v>
      </c>
      <c r="I51" s="36"/>
      <c r="J51" s="36"/>
      <c r="K51" s="36"/>
      <c r="L51" s="36"/>
    </row>
    <row r="52" ht="15" spans="1:12">
      <c r="A52" s="4"/>
      <c r="B52" s="4"/>
      <c r="C52" s="4"/>
      <c r="D52" s="4"/>
      <c r="E52" s="3">
        <v>4</v>
      </c>
      <c r="F52" s="4">
        <v>381</v>
      </c>
      <c r="G52" s="30">
        <f t="shared" si="0"/>
        <v>7.62</v>
      </c>
      <c r="H52" s="30">
        <f t="shared" si="2"/>
        <v>388.62</v>
      </c>
      <c r="I52" s="36"/>
      <c r="J52" s="36"/>
      <c r="K52" s="36"/>
      <c r="L52" s="36"/>
    </row>
    <row r="53" ht="15" spans="1:12">
      <c r="A53" s="4"/>
      <c r="B53" s="4"/>
      <c r="C53" s="4"/>
      <c r="D53" s="4"/>
      <c r="E53" s="3">
        <v>5</v>
      </c>
      <c r="F53" s="4">
        <v>397</v>
      </c>
      <c r="G53" s="30">
        <f t="shared" si="0"/>
        <v>7.94</v>
      </c>
      <c r="H53" s="30">
        <f t="shared" si="2"/>
        <v>404.94</v>
      </c>
      <c r="I53" s="36"/>
      <c r="J53" s="36"/>
      <c r="K53" s="36"/>
      <c r="L53" s="36"/>
    </row>
    <row r="54" ht="15" spans="1:12">
      <c r="A54" s="4"/>
      <c r="B54" s="4"/>
      <c r="C54" s="4"/>
      <c r="D54" s="4"/>
      <c r="E54" s="3">
        <v>6</v>
      </c>
      <c r="F54" s="4">
        <v>443</v>
      </c>
      <c r="G54" s="30">
        <f t="shared" si="0"/>
        <v>8.86</v>
      </c>
      <c r="H54" s="30">
        <f t="shared" si="2"/>
        <v>451.86</v>
      </c>
      <c r="I54" s="36"/>
      <c r="J54" s="36"/>
      <c r="K54" s="36"/>
      <c r="L54" s="36"/>
    </row>
    <row r="55" ht="15" spans="1:12">
      <c r="A55" s="4"/>
      <c r="B55" s="4"/>
      <c r="C55" s="4"/>
      <c r="D55" s="4"/>
      <c r="E55" s="3">
        <v>7</v>
      </c>
      <c r="F55" s="4">
        <v>376</v>
      </c>
      <c r="G55" s="30">
        <f t="shared" si="0"/>
        <v>7.52</v>
      </c>
      <c r="H55" s="30">
        <f t="shared" si="2"/>
        <v>383.52</v>
      </c>
      <c r="I55" s="36"/>
      <c r="J55" s="36"/>
      <c r="K55" s="36"/>
      <c r="L55" s="36"/>
    </row>
    <row r="56" ht="15" spans="1:12">
      <c r="A56" s="4"/>
      <c r="B56" s="4"/>
      <c r="C56" s="4"/>
      <c r="D56" s="4"/>
      <c r="E56" s="4">
        <v>8</v>
      </c>
      <c r="F56" s="4">
        <v>386</v>
      </c>
      <c r="G56" s="30">
        <f t="shared" si="0"/>
        <v>7.72</v>
      </c>
      <c r="H56" s="30">
        <f t="shared" si="2"/>
        <v>393.72</v>
      </c>
      <c r="I56" s="36"/>
      <c r="J56" s="36"/>
      <c r="K56" s="36"/>
      <c r="L56" s="36"/>
    </row>
    <row r="57" ht="15" spans="1:12">
      <c r="A57" s="4"/>
      <c r="B57" s="4"/>
      <c r="C57" s="4"/>
      <c r="D57" s="4"/>
      <c r="E57" s="4">
        <v>9</v>
      </c>
      <c r="F57" s="4">
        <v>283</v>
      </c>
      <c r="G57" s="30">
        <f t="shared" si="0"/>
        <v>5.66</v>
      </c>
      <c r="H57" s="30">
        <f t="shared" si="2"/>
        <v>288.66</v>
      </c>
      <c r="I57" s="36"/>
      <c r="J57" s="36"/>
      <c r="K57" s="36"/>
      <c r="L57" s="36"/>
    </row>
    <row r="58" ht="15" spans="1:12">
      <c r="A58" s="4"/>
      <c r="B58" s="4"/>
      <c r="C58" s="4"/>
      <c r="D58" s="4"/>
      <c r="E58" s="4">
        <v>10</v>
      </c>
      <c r="F58" s="4">
        <v>211</v>
      </c>
      <c r="G58" s="30">
        <f t="shared" si="0"/>
        <v>4.22</v>
      </c>
      <c r="H58" s="30">
        <f t="shared" si="2"/>
        <v>215.22</v>
      </c>
      <c r="I58" s="36"/>
      <c r="J58" s="36"/>
      <c r="K58" s="36"/>
      <c r="L58" s="36"/>
    </row>
    <row r="59" ht="15" spans="1:12">
      <c r="A59" s="4"/>
      <c r="B59" s="4"/>
      <c r="C59" s="4"/>
      <c r="D59" s="4"/>
      <c r="E59" s="5" t="s">
        <v>34</v>
      </c>
      <c r="F59" s="4">
        <f>SUM(F50,F51,F52,F54,F53,F55,F56,F57,F58)</f>
        <v>2874</v>
      </c>
      <c r="G59" s="30">
        <f t="shared" si="0"/>
        <v>57.48</v>
      </c>
      <c r="H59" s="30">
        <f t="shared" si="2"/>
        <v>2931.48</v>
      </c>
      <c r="I59" s="36"/>
      <c r="J59" s="36"/>
      <c r="K59" s="36"/>
      <c r="L59" s="36"/>
    </row>
    <row r="60" ht="33" customHeight="1" spans="1:12">
      <c r="A60" s="4"/>
      <c r="B60" s="4"/>
      <c r="C60" s="4"/>
      <c r="D60" s="4"/>
      <c r="E60" s="5" t="s">
        <v>35</v>
      </c>
      <c r="F60" s="4">
        <f>SUM(F50,F51,F52,F53,F54,F55,F56,F57,F58)</f>
        <v>2874</v>
      </c>
      <c r="G60" s="30">
        <f t="shared" si="0"/>
        <v>57.48</v>
      </c>
      <c r="H60" s="30">
        <f t="shared" si="2"/>
        <v>2931.48</v>
      </c>
      <c r="I60" s="36"/>
      <c r="J60" s="36"/>
      <c r="K60" s="36"/>
      <c r="L60" s="36"/>
    </row>
    <row r="61" ht="15" spans="1:12">
      <c r="A61" s="4"/>
      <c r="B61" s="4"/>
      <c r="C61" s="2" t="s">
        <v>48</v>
      </c>
      <c r="D61" s="4"/>
      <c r="E61" s="3">
        <v>2</v>
      </c>
      <c r="F61" s="4">
        <v>144</v>
      </c>
      <c r="G61" s="30">
        <f t="shared" si="0"/>
        <v>2.88</v>
      </c>
      <c r="H61" s="30">
        <f t="shared" si="2"/>
        <v>146.88</v>
      </c>
      <c r="I61" s="36"/>
      <c r="J61" s="36"/>
      <c r="K61" s="36"/>
      <c r="L61" s="36"/>
    </row>
    <row r="62" ht="15" spans="1:12">
      <c r="A62" s="4"/>
      <c r="B62" s="4"/>
      <c r="C62" s="4"/>
      <c r="D62" s="4"/>
      <c r="E62" s="3">
        <v>3</v>
      </c>
      <c r="F62" s="4">
        <v>278</v>
      </c>
      <c r="G62" s="30">
        <f t="shared" si="0"/>
        <v>5.56</v>
      </c>
      <c r="H62" s="30">
        <f t="shared" si="2"/>
        <v>283.56</v>
      </c>
      <c r="I62" s="36"/>
      <c r="J62" s="36"/>
      <c r="K62" s="36"/>
      <c r="L62" s="36"/>
    </row>
    <row r="63" ht="15" spans="1:12">
      <c r="A63" s="4"/>
      <c r="B63" s="4"/>
      <c r="C63" s="4"/>
      <c r="D63" s="4"/>
      <c r="E63" s="3">
        <v>4</v>
      </c>
      <c r="F63" s="4">
        <v>407</v>
      </c>
      <c r="G63" s="30">
        <f t="shared" si="0"/>
        <v>8.14</v>
      </c>
      <c r="H63" s="30">
        <f t="shared" si="2"/>
        <v>415.14</v>
      </c>
      <c r="I63" s="36"/>
      <c r="J63" s="36"/>
      <c r="K63" s="36"/>
      <c r="L63" s="36"/>
    </row>
    <row r="64" ht="15" spans="1:12">
      <c r="A64" s="4"/>
      <c r="B64" s="4"/>
      <c r="C64" s="4"/>
      <c r="D64" s="4"/>
      <c r="E64" s="3">
        <v>5</v>
      </c>
      <c r="F64" s="4">
        <v>422</v>
      </c>
      <c r="G64" s="30">
        <f t="shared" si="0"/>
        <v>8.44</v>
      </c>
      <c r="H64" s="30">
        <f t="shared" si="2"/>
        <v>430.44</v>
      </c>
      <c r="I64" s="36"/>
      <c r="J64" s="36"/>
      <c r="K64" s="36"/>
      <c r="L64" s="36"/>
    </row>
    <row r="65" ht="15" spans="1:12">
      <c r="A65" s="4"/>
      <c r="B65" s="4"/>
      <c r="C65" s="4"/>
      <c r="D65" s="4"/>
      <c r="E65" s="3">
        <v>6</v>
      </c>
      <c r="F65" s="4">
        <v>469</v>
      </c>
      <c r="G65" s="30">
        <f t="shared" si="0"/>
        <v>9.38</v>
      </c>
      <c r="H65" s="30">
        <f t="shared" si="2"/>
        <v>478.38</v>
      </c>
      <c r="I65" s="36"/>
      <c r="J65" s="36"/>
      <c r="K65" s="36"/>
      <c r="L65" s="36"/>
    </row>
    <row r="66" ht="15" spans="1:12">
      <c r="A66" s="4"/>
      <c r="B66" s="4"/>
      <c r="C66" s="4"/>
      <c r="D66" s="4"/>
      <c r="E66" s="3">
        <v>7</v>
      </c>
      <c r="F66" s="4">
        <v>402</v>
      </c>
      <c r="G66" s="30">
        <f t="shared" si="0"/>
        <v>8.04</v>
      </c>
      <c r="H66" s="30">
        <f t="shared" si="2"/>
        <v>410.04</v>
      </c>
      <c r="I66" s="36"/>
      <c r="J66" s="36"/>
      <c r="K66" s="36"/>
      <c r="L66" s="36"/>
    </row>
    <row r="67" ht="15" spans="1:12">
      <c r="A67" s="4"/>
      <c r="B67" s="4"/>
      <c r="C67" s="4"/>
      <c r="D67" s="4"/>
      <c r="E67" s="4">
        <v>8</v>
      </c>
      <c r="F67" s="4">
        <v>412</v>
      </c>
      <c r="G67" s="30">
        <f t="shared" si="0"/>
        <v>8.24</v>
      </c>
      <c r="H67" s="30">
        <f t="shared" si="2"/>
        <v>420.24</v>
      </c>
      <c r="I67" s="36"/>
      <c r="J67" s="36"/>
      <c r="K67" s="36"/>
      <c r="L67" s="36"/>
    </row>
    <row r="68" ht="15" spans="1:12">
      <c r="A68" s="4"/>
      <c r="B68" s="4"/>
      <c r="C68" s="4"/>
      <c r="D68" s="4"/>
      <c r="E68" s="4">
        <v>9</v>
      </c>
      <c r="F68" s="4">
        <v>299</v>
      </c>
      <c r="G68" s="30">
        <f t="shared" si="0"/>
        <v>5.98</v>
      </c>
      <c r="H68" s="30">
        <f t="shared" si="2"/>
        <v>304.98</v>
      </c>
      <c r="I68" s="36"/>
      <c r="J68" s="36"/>
      <c r="K68" s="36"/>
      <c r="L68" s="36"/>
    </row>
    <row r="69" ht="15" spans="1:12">
      <c r="A69" s="4"/>
      <c r="B69" s="4"/>
      <c r="C69" s="4"/>
      <c r="D69" s="4"/>
      <c r="E69" s="4">
        <v>10</v>
      </c>
      <c r="F69" s="4">
        <v>227</v>
      </c>
      <c r="G69" s="30">
        <f t="shared" si="0"/>
        <v>4.54</v>
      </c>
      <c r="H69" s="30">
        <f t="shared" si="2"/>
        <v>231.54</v>
      </c>
      <c r="I69" s="36"/>
      <c r="J69" s="36"/>
      <c r="K69" s="36"/>
      <c r="L69" s="36"/>
    </row>
    <row r="70" ht="15" spans="1:12">
      <c r="A70" s="4"/>
      <c r="B70" s="4"/>
      <c r="C70" s="4"/>
      <c r="D70" s="4"/>
      <c r="E70" s="5" t="s">
        <v>34</v>
      </c>
      <c r="F70" s="4">
        <f>SUM(F61,F62,F63,F65,F64,F66,F67,F68,F69)</f>
        <v>3060</v>
      </c>
      <c r="G70" s="30">
        <f t="shared" si="0"/>
        <v>61.2</v>
      </c>
      <c r="H70" s="30">
        <f t="shared" si="2"/>
        <v>3121.2</v>
      </c>
      <c r="I70" s="36"/>
      <c r="J70" s="36"/>
      <c r="K70" s="36"/>
      <c r="L70" s="36"/>
    </row>
    <row r="71" ht="15" spans="1:12">
      <c r="A71" s="4"/>
      <c r="B71" s="4"/>
      <c r="C71" s="4"/>
      <c r="D71" s="4"/>
      <c r="E71" s="5" t="s">
        <v>35</v>
      </c>
      <c r="F71" s="4">
        <f>SUM(F61,F62,F63,F64,F65,F66,F67,F68,F69)</f>
        <v>3060</v>
      </c>
      <c r="G71" s="30">
        <f t="shared" ref="G71:G99" si="3">F71*0.02</f>
        <v>61.2</v>
      </c>
      <c r="H71" s="30">
        <f t="shared" si="2"/>
        <v>3121.2</v>
      </c>
      <c r="I71" s="36"/>
      <c r="J71" s="36"/>
      <c r="K71" s="36"/>
      <c r="L71" s="36"/>
    </row>
    <row r="72" ht="15" spans="1:12">
      <c r="A72" s="4"/>
      <c r="B72" s="4"/>
      <c r="C72" s="2" t="s">
        <v>49</v>
      </c>
      <c r="D72" s="4"/>
      <c r="E72" s="3">
        <v>2</v>
      </c>
      <c r="F72" s="4">
        <v>98</v>
      </c>
      <c r="G72" s="30">
        <f t="shared" si="3"/>
        <v>1.96</v>
      </c>
      <c r="H72" s="30">
        <f t="shared" si="2"/>
        <v>99.96</v>
      </c>
      <c r="I72" s="36"/>
      <c r="J72" s="36"/>
      <c r="K72" s="36"/>
      <c r="L72" s="36"/>
    </row>
    <row r="73" ht="15" spans="1:12">
      <c r="A73" s="4"/>
      <c r="B73" s="4"/>
      <c r="C73" s="4"/>
      <c r="D73" s="4"/>
      <c r="E73" s="3">
        <v>3</v>
      </c>
      <c r="F73" s="4">
        <v>180</v>
      </c>
      <c r="G73" s="30">
        <f t="shared" si="3"/>
        <v>3.6</v>
      </c>
      <c r="H73" s="30">
        <f t="shared" si="2"/>
        <v>183.6</v>
      </c>
      <c r="I73" s="36"/>
      <c r="J73" s="36"/>
      <c r="K73" s="36"/>
      <c r="L73" s="36"/>
    </row>
    <row r="74" ht="15" spans="1:12">
      <c r="A74" s="4"/>
      <c r="B74" s="4"/>
      <c r="C74" s="4"/>
      <c r="D74" s="4"/>
      <c r="E74" s="3">
        <v>4</v>
      </c>
      <c r="F74" s="4">
        <v>294</v>
      </c>
      <c r="G74" s="30">
        <f t="shared" si="3"/>
        <v>5.88</v>
      </c>
      <c r="H74" s="30">
        <f t="shared" si="2"/>
        <v>299.88</v>
      </c>
      <c r="I74" s="36"/>
      <c r="J74" s="36"/>
      <c r="K74" s="36"/>
      <c r="L74" s="36"/>
    </row>
    <row r="75" ht="15" spans="1:12">
      <c r="A75" s="4"/>
      <c r="B75" s="4"/>
      <c r="C75" s="4"/>
      <c r="D75" s="4"/>
      <c r="E75" s="3">
        <v>5</v>
      </c>
      <c r="F75" s="4">
        <v>299</v>
      </c>
      <c r="G75" s="30">
        <f t="shared" si="3"/>
        <v>5.98</v>
      </c>
      <c r="H75" s="30">
        <f t="shared" si="2"/>
        <v>304.98</v>
      </c>
      <c r="I75" s="36"/>
      <c r="J75" s="36"/>
      <c r="K75" s="36"/>
      <c r="L75" s="36"/>
    </row>
    <row r="76" ht="15" spans="1:12">
      <c r="A76" s="4"/>
      <c r="B76" s="4"/>
      <c r="C76" s="4"/>
      <c r="D76" s="4"/>
      <c r="E76" s="3">
        <v>6</v>
      </c>
      <c r="F76" s="4">
        <v>345</v>
      </c>
      <c r="G76" s="30">
        <f t="shared" si="3"/>
        <v>6.9</v>
      </c>
      <c r="H76" s="30">
        <f t="shared" si="2"/>
        <v>351.9</v>
      </c>
      <c r="I76" s="36"/>
      <c r="J76" s="36"/>
      <c r="K76" s="36"/>
      <c r="L76" s="36"/>
    </row>
    <row r="77" ht="15" spans="1:12">
      <c r="A77" s="4"/>
      <c r="B77" s="4"/>
      <c r="C77" s="4"/>
      <c r="D77" s="4"/>
      <c r="E77" s="3">
        <v>7</v>
      </c>
      <c r="F77" s="4">
        <v>319</v>
      </c>
      <c r="G77" s="30">
        <f t="shared" si="3"/>
        <v>6.38</v>
      </c>
      <c r="H77" s="30">
        <f t="shared" si="2"/>
        <v>325.38</v>
      </c>
      <c r="I77" s="36"/>
      <c r="J77" s="36"/>
      <c r="K77" s="36"/>
      <c r="L77" s="36"/>
    </row>
    <row r="78" ht="15" spans="1:12">
      <c r="A78" s="4"/>
      <c r="B78" s="4"/>
      <c r="C78" s="4"/>
      <c r="D78" s="4"/>
      <c r="E78" s="4">
        <v>8</v>
      </c>
      <c r="F78" s="4">
        <v>350</v>
      </c>
      <c r="G78" s="30">
        <f t="shared" si="3"/>
        <v>7</v>
      </c>
      <c r="H78" s="30">
        <f t="shared" si="2"/>
        <v>357</v>
      </c>
      <c r="I78" s="36"/>
      <c r="J78" s="36"/>
      <c r="K78" s="36"/>
      <c r="L78" s="36"/>
    </row>
    <row r="79" ht="15" spans="1:12">
      <c r="A79" s="4"/>
      <c r="B79" s="4"/>
      <c r="C79" s="4"/>
      <c r="D79" s="4"/>
      <c r="E79" s="4">
        <v>9</v>
      </c>
      <c r="F79" s="4">
        <v>268</v>
      </c>
      <c r="G79" s="30">
        <f t="shared" si="3"/>
        <v>5.36</v>
      </c>
      <c r="H79" s="30">
        <f t="shared" si="2"/>
        <v>273.36</v>
      </c>
      <c r="I79" s="36"/>
      <c r="J79" s="36"/>
      <c r="K79" s="36"/>
      <c r="L79" s="36"/>
    </row>
    <row r="80" ht="15" spans="1:12">
      <c r="A80" s="4"/>
      <c r="B80" s="4"/>
      <c r="C80" s="4"/>
      <c r="D80" s="4"/>
      <c r="E80" s="4">
        <v>10</v>
      </c>
      <c r="F80" s="4">
        <v>206</v>
      </c>
      <c r="G80" s="30">
        <f t="shared" si="3"/>
        <v>4.12</v>
      </c>
      <c r="H80" s="30">
        <f t="shared" si="2"/>
        <v>210.12</v>
      </c>
      <c r="I80" s="36"/>
      <c r="J80" s="36"/>
      <c r="K80" s="36"/>
      <c r="L80" s="36"/>
    </row>
    <row r="81" ht="15" spans="1:12">
      <c r="A81" s="4"/>
      <c r="B81" s="4"/>
      <c r="C81" s="4"/>
      <c r="D81" s="4"/>
      <c r="E81" s="5" t="s">
        <v>34</v>
      </c>
      <c r="F81" s="4">
        <f>SUM(F72,F73,F74,F76,F75,F77,F78,F79,F80)</f>
        <v>2359</v>
      </c>
      <c r="G81" s="30">
        <f t="shared" si="3"/>
        <v>47.18</v>
      </c>
      <c r="H81" s="30">
        <f t="shared" si="2"/>
        <v>2406.18</v>
      </c>
      <c r="I81" s="36"/>
      <c r="J81" s="36"/>
      <c r="K81" s="36"/>
      <c r="L81" s="36"/>
    </row>
    <row r="82" ht="15" spans="1:12">
      <c r="A82" s="4"/>
      <c r="B82" s="4"/>
      <c r="C82" s="4"/>
      <c r="D82" s="4"/>
      <c r="E82" s="5" t="s">
        <v>35</v>
      </c>
      <c r="F82" s="4">
        <f>SUM(F72,F73,F74,F75,F76,F77,F78,F79,F80)</f>
        <v>2359</v>
      </c>
      <c r="G82" s="30">
        <f t="shared" si="3"/>
        <v>47.18</v>
      </c>
      <c r="H82" s="30">
        <f t="shared" si="2"/>
        <v>2406.18</v>
      </c>
      <c r="I82" s="36"/>
      <c r="J82" s="36"/>
      <c r="K82" s="36"/>
      <c r="L82" s="36"/>
    </row>
    <row r="83" ht="15" spans="1:12">
      <c r="A83" s="4"/>
      <c r="B83" s="4"/>
      <c r="C83" s="4"/>
      <c r="D83" s="4"/>
      <c r="E83" s="5" t="s">
        <v>36</v>
      </c>
      <c r="F83" s="4">
        <f>SUM(F72,F73,F74,F75,F76,F77,F78,F79,F80)</f>
        <v>2359</v>
      </c>
      <c r="G83" s="30">
        <f t="shared" si="3"/>
        <v>47.18</v>
      </c>
      <c r="H83" s="30">
        <f t="shared" si="2"/>
        <v>2406.18</v>
      </c>
      <c r="I83" s="36"/>
      <c r="J83" s="36"/>
      <c r="K83" s="36"/>
      <c r="L83" s="36"/>
    </row>
    <row r="84" ht="15" spans="1:12">
      <c r="A84" s="4"/>
      <c r="B84" s="4"/>
      <c r="C84" s="2" t="s">
        <v>50</v>
      </c>
      <c r="D84" s="4"/>
      <c r="E84" s="3">
        <v>8</v>
      </c>
      <c r="F84" s="4">
        <v>67</v>
      </c>
      <c r="G84" s="30">
        <f t="shared" si="3"/>
        <v>1.34</v>
      </c>
      <c r="H84" s="30">
        <f t="shared" si="2"/>
        <v>68.34</v>
      </c>
      <c r="I84" s="36"/>
      <c r="J84" s="36"/>
      <c r="K84" s="36"/>
      <c r="L84" s="36"/>
    </row>
    <row r="85" ht="15" spans="1:12">
      <c r="A85" s="4"/>
      <c r="B85" s="4"/>
      <c r="C85" s="4"/>
      <c r="D85" s="4"/>
      <c r="E85" s="3">
        <v>10</v>
      </c>
      <c r="F85" s="4">
        <v>247</v>
      </c>
      <c r="G85" s="30">
        <f t="shared" si="3"/>
        <v>4.94</v>
      </c>
      <c r="H85" s="30">
        <f t="shared" si="2"/>
        <v>251.94</v>
      </c>
      <c r="I85" s="36"/>
      <c r="J85" s="36"/>
      <c r="K85" s="36"/>
      <c r="L85" s="36"/>
    </row>
    <row r="86" ht="15" spans="1:12">
      <c r="A86" s="4"/>
      <c r="B86" s="4"/>
      <c r="C86" s="4"/>
      <c r="D86" s="4"/>
      <c r="E86" s="3">
        <v>12</v>
      </c>
      <c r="F86" s="4">
        <v>263</v>
      </c>
      <c r="G86" s="30">
        <f t="shared" si="3"/>
        <v>5.26</v>
      </c>
      <c r="H86" s="30">
        <f t="shared" si="2"/>
        <v>268.26</v>
      </c>
      <c r="I86" s="36"/>
      <c r="J86" s="36"/>
      <c r="K86" s="36"/>
      <c r="L86" s="36"/>
    </row>
    <row r="87" ht="15" spans="1:12">
      <c r="A87" s="4"/>
      <c r="B87" s="4"/>
      <c r="C87" s="4"/>
      <c r="D87" s="4"/>
      <c r="E87" s="3">
        <v>14</v>
      </c>
      <c r="F87" s="4">
        <v>237</v>
      </c>
      <c r="G87" s="30">
        <f t="shared" si="3"/>
        <v>4.74</v>
      </c>
      <c r="H87" s="30">
        <f t="shared" si="2"/>
        <v>241.74</v>
      </c>
      <c r="I87" s="36"/>
      <c r="J87" s="36"/>
      <c r="K87" s="36"/>
      <c r="L87" s="36"/>
    </row>
    <row r="88" ht="15" spans="1:12">
      <c r="A88" s="4"/>
      <c r="B88" s="4"/>
      <c r="C88" s="4"/>
      <c r="D88" s="4"/>
      <c r="E88" s="3">
        <v>16</v>
      </c>
      <c r="F88" s="4">
        <v>180</v>
      </c>
      <c r="G88" s="30">
        <f t="shared" si="3"/>
        <v>3.6</v>
      </c>
      <c r="H88" s="30">
        <f t="shared" si="2"/>
        <v>183.6</v>
      </c>
      <c r="I88" s="36"/>
      <c r="J88" s="36"/>
      <c r="K88" s="36"/>
      <c r="L88" s="36"/>
    </row>
    <row r="89" ht="15" spans="1:12">
      <c r="A89" s="4"/>
      <c r="B89" s="4"/>
      <c r="C89" s="4"/>
      <c r="D89" s="4"/>
      <c r="E89" s="3">
        <v>18</v>
      </c>
      <c r="F89" s="4">
        <v>77</v>
      </c>
      <c r="G89" s="30">
        <f t="shared" si="3"/>
        <v>1.54</v>
      </c>
      <c r="H89" s="30">
        <f t="shared" si="2"/>
        <v>78.54</v>
      </c>
      <c r="I89" s="36"/>
      <c r="J89" s="36"/>
      <c r="K89" s="36"/>
      <c r="L89" s="36"/>
    </row>
    <row r="90" ht="15" spans="1:12">
      <c r="A90" s="4"/>
      <c r="B90" s="4"/>
      <c r="C90" s="4"/>
      <c r="D90" s="4"/>
      <c r="E90" s="5" t="s">
        <v>34</v>
      </c>
      <c r="F90" s="4">
        <f>SUM(F84,F85,F86,F87,F88,F89)</f>
        <v>1071</v>
      </c>
      <c r="G90" s="30">
        <f t="shared" si="3"/>
        <v>21.42</v>
      </c>
      <c r="H90" s="30">
        <f t="shared" si="2"/>
        <v>1092.42</v>
      </c>
      <c r="I90" s="36"/>
      <c r="J90" s="36"/>
      <c r="K90" s="36"/>
      <c r="L90" s="36"/>
    </row>
    <row r="91" ht="15" spans="1:12">
      <c r="A91" s="4"/>
      <c r="B91" s="4"/>
      <c r="C91" s="4"/>
      <c r="D91" s="4"/>
      <c r="E91" s="5" t="s">
        <v>35</v>
      </c>
      <c r="F91" s="4">
        <f>SUM(F84,F85,F86,F87,F88,F89)</f>
        <v>1071</v>
      </c>
      <c r="G91" s="30">
        <f t="shared" si="3"/>
        <v>21.42</v>
      </c>
      <c r="H91" s="30">
        <f t="shared" si="2"/>
        <v>1092.42</v>
      </c>
      <c r="I91" s="36"/>
      <c r="J91" s="36"/>
      <c r="K91" s="36"/>
      <c r="L91" s="36"/>
    </row>
    <row r="92" ht="15" spans="1:12">
      <c r="A92" s="4"/>
      <c r="B92" s="4"/>
      <c r="C92" s="2" t="s">
        <v>51</v>
      </c>
      <c r="D92" s="4"/>
      <c r="E92" s="3">
        <v>8</v>
      </c>
      <c r="F92" s="4">
        <v>77</v>
      </c>
      <c r="G92" s="30">
        <f t="shared" si="3"/>
        <v>1.54</v>
      </c>
      <c r="H92" s="30">
        <f t="shared" ref="H92:H99" si="4">F92+G92</f>
        <v>78.54</v>
      </c>
      <c r="I92" s="36"/>
      <c r="J92" s="36"/>
      <c r="K92" s="36"/>
      <c r="L92" s="36"/>
    </row>
    <row r="93" ht="15" spans="1:12">
      <c r="A93" s="4"/>
      <c r="B93" s="4"/>
      <c r="C93" s="4"/>
      <c r="D93" s="4"/>
      <c r="E93" s="3">
        <v>10</v>
      </c>
      <c r="F93" s="4">
        <v>288</v>
      </c>
      <c r="G93" s="30">
        <f t="shared" si="3"/>
        <v>5.76</v>
      </c>
      <c r="H93" s="30">
        <f t="shared" si="4"/>
        <v>293.76</v>
      </c>
      <c r="I93" s="36"/>
      <c r="J93" s="36"/>
      <c r="K93" s="36"/>
      <c r="L93" s="36"/>
    </row>
    <row r="94" ht="15" spans="1:12">
      <c r="A94" s="4"/>
      <c r="B94" s="4"/>
      <c r="C94" s="4"/>
      <c r="D94" s="4"/>
      <c r="E94" s="3">
        <v>12</v>
      </c>
      <c r="F94" s="4">
        <v>304</v>
      </c>
      <c r="G94" s="30">
        <f t="shared" si="3"/>
        <v>6.08</v>
      </c>
      <c r="H94" s="30">
        <f t="shared" si="4"/>
        <v>310.08</v>
      </c>
      <c r="I94" s="36"/>
      <c r="J94" s="36"/>
      <c r="K94" s="36"/>
      <c r="L94" s="36"/>
    </row>
    <row r="95" ht="15" spans="1:12">
      <c r="A95" s="4"/>
      <c r="B95" s="4"/>
      <c r="C95" s="4"/>
      <c r="D95" s="4"/>
      <c r="E95" s="3">
        <v>14</v>
      </c>
      <c r="F95" s="4">
        <v>273</v>
      </c>
      <c r="G95" s="30">
        <f t="shared" si="3"/>
        <v>5.46</v>
      </c>
      <c r="H95" s="30">
        <f t="shared" si="4"/>
        <v>278.46</v>
      </c>
      <c r="I95" s="36"/>
      <c r="J95" s="36"/>
      <c r="K95" s="36"/>
      <c r="L95" s="36"/>
    </row>
    <row r="96" ht="15" spans="1:12">
      <c r="A96" s="4"/>
      <c r="B96" s="4"/>
      <c r="C96" s="4"/>
      <c r="D96" s="4"/>
      <c r="E96" s="3">
        <v>16</v>
      </c>
      <c r="F96" s="4">
        <v>211</v>
      </c>
      <c r="G96" s="30">
        <f t="shared" si="3"/>
        <v>4.22</v>
      </c>
      <c r="H96" s="30">
        <f t="shared" si="4"/>
        <v>215.22</v>
      </c>
      <c r="I96" s="36"/>
      <c r="J96" s="36"/>
      <c r="K96" s="36"/>
      <c r="L96" s="36"/>
    </row>
    <row r="97" ht="15" spans="1:12">
      <c r="A97" s="4"/>
      <c r="B97" s="4"/>
      <c r="C97" s="4"/>
      <c r="D97" s="4"/>
      <c r="E97" s="3">
        <v>18</v>
      </c>
      <c r="F97" s="4">
        <v>88</v>
      </c>
      <c r="G97" s="30">
        <f t="shared" si="3"/>
        <v>1.76</v>
      </c>
      <c r="H97" s="30">
        <f t="shared" si="4"/>
        <v>89.76</v>
      </c>
      <c r="I97" s="36"/>
      <c r="J97" s="36"/>
      <c r="K97" s="36"/>
      <c r="L97" s="36"/>
    </row>
    <row r="98" ht="15" spans="1:12">
      <c r="A98" s="4"/>
      <c r="B98" s="4"/>
      <c r="C98" s="4"/>
      <c r="D98" s="4"/>
      <c r="E98" s="5" t="s">
        <v>34</v>
      </c>
      <c r="F98" s="4">
        <f>SUM(F92,F93,F94,F95,F96,F97)</f>
        <v>1241</v>
      </c>
      <c r="G98" s="30">
        <f t="shared" si="3"/>
        <v>24.82</v>
      </c>
      <c r="H98" s="30">
        <f t="shared" si="4"/>
        <v>1265.82</v>
      </c>
      <c r="I98" s="36"/>
      <c r="J98" s="36"/>
      <c r="K98" s="36"/>
      <c r="L98" s="36"/>
    </row>
    <row r="99" ht="15" spans="1:12">
      <c r="A99" s="4"/>
      <c r="B99" s="4"/>
      <c r="C99" s="4"/>
      <c r="D99" s="4"/>
      <c r="E99" s="5" t="s">
        <v>35</v>
      </c>
      <c r="F99" s="4">
        <f>SUM(F92,F93,F94,F95,F96,F97)</f>
        <v>1241</v>
      </c>
      <c r="G99" s="30">
        <f t="shared" si="3"/>
        <v>24.82</v>
      </c>
      <c r="H99" s="30">
        <f t="shared" si="4"/>
        <v>1265.82</v>
      </c>
      <c r="I99" s="36"/>
      <c r="J99" s="36"/>
      <c r="K99" s="36"/>
      <c r="L99" s="36"/>
    </row>
    <row r="100" ht="15" spans="1:12">
      <c r="A100" s="4"/>
      <c r="B100" s="4"/>
      <c r="C100" s="10" t="s">
        <v>52</v>
      </c>
      <c r="D100" s="12"/>
      <c r="E100" s="11">
        <v>2</v>
      </c>
      <c r="F100" s="12">
        <v>165</v>
      </c>
      <c r="G100" s="30">
        <f t="shared" ref="G100:G112" si="5">F100*0.02</f>
        <v>3.3</v>
      </c>
      <c r="H100" s="30">
        <f t="shared" ref="H100:H112" si="6">F100+G100</f>
        <v>168.3</v>
      </c>
      <c r="I100" s="36"/>
      <c r="J100" s="36"/>
      <c r="K100" s="36"/>
      <c r="L100" s="36"/>
    </row>
    <row r="101" ht="15" spans="1:12">
      <c r="A101" s="4"/>
      <c r="B101" s="4"/>
      <c r="C101" s="12"/>
      <c r="D101" s="12"/>
      <c r="E101" s="11">
        <v>3</v>
      </c>
      <c r="F101" s="12">
        <v>319</v>
      </c>
      <c r="G101" s="30">
        <f t="shared" si="5"/>
        <v>6.38</v>
      </c>
      <c r="H101" s="30">
        <f t="shared" si="6"/>
        <v>325.38</v>
      </c>
      <c r="I101" s="36"/>
      <c r="J101" s="36"/>
      <c r="K101" s="36"/>
      <c r="L101" s="36"/>
    </row>
    <row r="102" ht="15" spans="1:12">
      <c r="A102" s="4"/>
      <c r="B102" s="4"/>
      <c r="C102" s="12"/>
      <c r="D102" s="12"/>
      <c r="E102" s="11">
        <v>4</v>
      </c>
      <c r="F102" s="12">
        <v>464</v>
      </c>
      <c r="G102" s="30">
        <f t="shared" si="5"/>
        <v>9.28</v>
      </c>
      <c r="H102" s="30">
        <f t="shared" si="6"/>
        <v>473.28</v>
      </c>
      <c r="I102" s="36"/>
      <c r="J102" s="36"/>
      <c r="K102" s="36"/>
      <c r="L102" s="36"/>
    </row>
    <row r="103" ht="15" spans="1:12">
      <c r="A103" s="4"/>
      <c r="B103" s="4"/>
      <c r="C103" s="12"/>
      <c r="D103" s="12"/>
      <c r="E103" s="11">
        <v>5</v>
      </c>
      <c r="F103" s="12">
        <v>484</v>
      </c>
      <c r="G103" s="30">
        <f t="shared" si="5"/>
        <v>9.68</v>
      </c>
      <c r="H103" s="30">
        <f t="shared" si="6"/>
        <v>493.68</v>
      </c>
      <c r="I103" s="36"/>
      <c r="J103" s="36"/>
      <c r="K103" s="36"/>
      <c r="L103" s="36"/>
    </row>
    <row r="104" ht="15" spans="1:12">
      <c r="A104" s="4"/>
      <c r="B104" s="4"/>
      <c r="C104" s="12"/>
      <c r="D104" s="12"/>
      <c r="E104" s="11">
        <v>6</v>
      </c>
      <c r="F104" s="12">
        <v>541</v>
      </c>
      <c r="G104" s="30">
        <f t="shared" si="5"/>
        <v>10.82</v>
      </c>
      <c r="H104" s="30">
        <f t="shared" si="6"/>
        <v>551.82</v>
      </c>
      <c r="I104" s="36"/>
      <c r="J104" s="36"/>
      <c r="K104" s="36"/>
      <c r="L104" s="36"/>
    </row>
    <row r="105" ht="15" spans="1:12">
      <c r="A105" s="4"/>
      <c r="B105" s="4"/>
      <c r="C105" s="12"/>
      <c r="D105" s="12"/>
      <c r="E105" s="11">
        <v>7</v>
      </c>
      <c r="F105" s="12">
        <v>458</v>
      </c>
      <c r="G105" s="30">
        <f t="shared" si="5"/>
        <v>9.16</v>
      </c>
      <c r="H105" s="30">
        <f t="shared" si="6"/>
        <v>467.16</v>
      </c>
      <c r="I105" s="36"/>
      <c r="J105" s="36"/>
      <c r="K105" s="36"/>
      <c r="L105" s="36"/>
    </row>
    <row r="106" ht="15" spans="1:12">
      <c r="A106" s="4"/>
      <c r="B106" s="4"/>
      <c r="C106" s="12"/>
      <c r="D106" s="12"/>
      <c r="E106" s="12">
        <v>8</v>
      </c>
      <c r="F106" s="12">
        <v>469</v>
      </c>
      <c r="G106" s="30">
        <f t="shared" si="5"/>
        <v>9.38</v>
      </c>
      <c r="H106" s="30">
        <f t="shared" si="6"/>
        <v>478.38</v>
      </c>
      <c r="I106" s="36"/>
      <c r="J106" s="36"/>
      <c r="K106" s="36"/>
      <c r="L106" s="36"/>
    </row>
    <row r="107" ht="15" spans="1:12">
      <c r="A107" s="4"/>
      <c r="B107" s="4"/>
      <c r="C107" s="12"/>
      <c r="D107" s="12"/>
      <c r="E107" s="12">
        <v>9</v>
      </c>
      <c r="F107" s="12">
        <v>345</v>
      </c>
      <c r="G107" s="30">
        <f t="shared" si="5"/>
        <v>6.9</v>
      </c>
      <c r="H107" s="30">
        <f t="shared" si="6"/>
        <v>351.9</v>
      </c>
      <c r="I107" s="36"/>
      <c r="J107" s="36"/>
      <c r="K107" s="36"/>
      <c r="L107" s="36"/>
    </row>
    <row r="108" ht="15" spans="1:12">
      <c r="A108" s="4"/>
      <c r="B108" s="4"/>
      <c r="C108" s="12"/>
      <c r="D108" s="12"/>
      <c r="E108" s="12">
        <v>10</v>
      </c>
      <c r="F108" s="12">
        <v>258</v>
      </c>
      <c r="G108" s="30">
        <f t="shared" si="5"/>
        <v>5.16</v>
      </c>
      <c r="H108" s="30">
        <f t="shared" si="6"/>
        <v>263.16</v>
      </c>
      <c r="I108" s="36"/>
      <c r="J108" s="36"/>
      <c r="K108" s="36"/>
      <c r="L108" s="36"/>
    </row>
    <row r="109" ht="15" spans="1:12">
      <c r="A109" s="4"/>
      <c r="B109" s="4"/>
      <c r="C109" s="12"/>
      <c r="D109" s="12"/>
      <c r="E109" s="13" t="s">
        <v>34</v>
      </c>
      <c r="F109" s="12">
        <f>SUM(F100,F101,F102,F104,F103,F105,F106,F107,F108)</f>
        <v>3503</v>
      </c>
      <c r="G109" s="30">
        <f t="shared" si="5"/>
        <v>70.06</v>
      </c>
      <c r="H109" s="30">
        <f t="shared" si="6"/>
        <v>3573.06</v>
      </c>
      <c r="I109" s="36"/>
      <c r="J109" s="36"/>
      <c r="K109" s="36"/>
      <c r="L109" s="36"/>
    </row>
    <row r="110" ht="15" spans="1:12">
      <c r="A110" s="4"/>
      <c r="B110" s="4"/>
      <c r="C110" s="12"/>
      <c r="D110" s="12"/>
      <c r="E110" s="13" t="s">
        <v>35</v>
      </c>
      <c r="F110" s="12">
        <f>SUM(F100,F101,F102,F103,F104,F105,F106,F107,F108)</f>
        <v>3503</v>
      </c>
      <c r="G110" s="30">
        <f t="shared" si="5"/>
        <v>70.06</v>
      </c>
      <c r="H110" s="30">
        <f t="shared" si="6"/>
        <v>3573.06</v>
      </c>
      <c r="I110" s="36"/>
      <c r="J110" s="36"/>
      <c r="K110" s="36"/>
      <c r="L110" s="36"/>
    </row>
    <row r="111" ht="15" spans="1:12">
      <c r="A111" s="4"/>
      <c r="B111" s="4"/>
      <c r="C111" s="12"/>
      <c r="D111" s="12"/>
      <c r="E111" s="13" t="s">
        <v>36</v>
      </c>
      <c r="F111" s="12">
        <f>SUM(F100,F101,F102,F103,F104,F105,F106,F107,F108)</f>
        <v>3503</v>
      </c>
      <c r="G111" s="30">
        <f t="shared" si="5"/>
        <v>70.06</v>
      </c>
      <c r="H111" s="30">
        <f t="shared" si="6"/>
        <v>3573.06</v>
      </c>
      <c r="I111" s="36"/>
      <c r="J111" s="36"/>
      <c r="K111" s="36"/>
      <c r="L111" s="36"/>
    </row>
    <row r="112" ht="15" spans="1:12">
      <c r="A112" s="5" t="s">
        <v>53</v>
      </c>
      <c r="B112" s="4"/>
      <c r="C112" s="4"/>
      <c r="D112" s="4"/>
      <c r="E112" s="4"/>
      <c r="F112" s="4">
        <f>SUM(F7:F99)</f>
        <v>82288</v>
      </c>
      <c r="G112" s="30">
        <f t="shared" si="5"/>
        <v>1645.76</v>
      </c>
      <c r="H112" s="30">
        <f t="shared" si="6"/>
        <v>83933.76</v>
      </c>
      <c r="I112" s="37"/>
      <c r="J112" s="37"/>
      <c r="K112" s="37"/>
      <c r="L112" s="37"/>
    </row>
  </sheetData>
  <autoFilter xmlns:etc="http://www.wps.cn/officeDocument/2017/etCustomData" ref="A1:L112" etc:filterBottomFollowUsedRange="0">
    <extLst/>
  </autoFilter>
  <mergeCells count="21">
    <mergeCell ref="A1:L1"/>
    <mergeCell ref="A2:L2"/>
    <mergeCell ref="G3:H3"/>
    <mergeCell ref="G4:H4"/>
    <mergeCell ref="A5:A6"/>
    <mergeCell ref="A7:A111"/>
    <mergeCell ref="B7:B111"/>
    <mergeCell ref="C7:C18"/>
    <mergeCell ref="C19:C27"/>
    <mergeCell ref="C28:C38"/>
    <mergeCell ref="C39:C49"/>
    <mergeCell ref="C50:C60"/>
    <mergeCell ref="C61:C71"/>
    <mergeCell ref="C72:C83"/>
    <mergeCell ref="C84:C91"/>
    <mergeCell ref="C92:C99"/>
    <mergeCell ref="C100:C111"/>
    <mergeCell ref="I7:I111"/>
    <mergeCell ref="J7:J111"/>
    <mergeCell ref="K7:K111"/>
    <mergeCell ref="L7:L111"/>
  </mergeCells>
  <pageMargins left="0.7" right="0.7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opLeftCell="A25" workbookViewId="0">
      <selection activeCell="J58" sqref="J58"/>
    </sheetView>
  </sheetViews>
  <sheetFormatPr defaultColWidth="9" defaultRowHeight="13.5" outlineLevelCol="5"/>
  <cols>
    <col min="3" max="3" width="14.875" customWidth="1"/>
  </cols>
  <sheetData>
    <row r="1" spans="1:6">
      <c r="A1" s="1" t="s">
        <v>54</v>
      </c>
      <c r="B1" s="1" t="s">
        <v>20</v>
      </c>
      <c r="C1" s="1" t="s">
        <v>55</v>
      </c>
      <c r="D1" s="1" t="s">
        <v>54</v>
      </c>
      <c r="E1" s="1" t="s">
        <v>20</v>
      </c>
      <c r="F1" s="1" t="s">
        <v>55</v>
      </c>
    </row>
    <row r="2" ht="15" spans="1:6">
      <c r="A2" s="2" t="s">
        <v>29</v>
      </c>
      <c r="B2" s="3">
        <v>2</v>
      </c>
      <c r="C2" s="4">
        <v>170</v>
      </c>
      <c r="D2" s="2" t="s">
        <v>47</v>
      </c>
      <c r="E2" s="3">
        <v>2</v>
      </c>
      <c r="F2" s="4">
        <v>134</v>
      </c>
    </row>
    <row r="3" ht="15" spans="1:6">
      <c r="A3" s="4"/>
      <c r="B3" s="3">
        <v>3</v>
      </c>
      <c r="C3" s="4">
        <v>324</v>
      </c>
      <c r="D3" s="4"/>
      <c r="E3" s="3">
        <v>3</v>
      </c>
      <c r="F3" s="4">
        <v>263</v>
      </c>
    </row>
    <row r="4" ht="15" spans="1:6">
      <c r="A4" s="4"/>
      <c r="B4" s="3">
        <v>4</v>
      </c>
      <c r="C4" s="4">
        <v>474</v>
      </c>
      <c r="D4" s="4"/>
      <c r="E4" s="3">
        <v>4</v>
      </c>
      <c r="F4" s="4">
        <v>381</v>
      </c>
    </row>
    <row r="5" ht="15" spans="1:6">
      <c r="A5" s="4"/>
      <c r="B5" s="3">
        <v>5</v>
      </c>
      <c r="C5" s="4">
        <v>494</v>
      </c>
      <c r="D5" s="4"/>
      <c r="E5" s="3">
        <v>5</v>
      </c>
      <c r="F5" s="4">
        <v>397</v>
      </c>
    </row>
    <row r="6" ht="15" spans="1:6">
      <c r="A6" s="4"/>
      <c r="B6" s="3">
        <v>6</v>
      </c>
      <c r="C6" s="4">
        <v>541</v>
      </c>
      <c r="D6" s="4"/>
      <c r="E6" s="3">
        <v>6</v>
      </c>
      <c r="F6" s="4">
        <v>443</v>
      </c>
    </row>
    <row r="7" ht="15" spans="1:6">
      <c r="A7" s="4"/>
      <c r="B7" s="3">
        <v>7</v>
      </c>
      <c r="C7" s="4">
        <v>453</v>
      </c>
      <c r="D7" s="4"/>
      <c r="E7" s="3">
        <v>7</v>
      </c>
      <c r="F7" s="4">
        <v>376</v>
      </c>
    </row>
    <row r="8" ht="15" spans="1:6">
      <c r="A8" s="4"/>
      <c r="B8" s="4">
        <v>8</v>
      </c>
      <c r="C8" s="4">
        <v>479</v>
      </c>
      <c r="D8" s="4"/>
      <c r="E8" s="4">
        <v>8</v>
      </c>
      <c r="F8" s="4">
        <v>386</v>
      </c>
    </row>
    <row r="9" ht="15" spans="1:6">
      <c r="A9" s="4"/>
      <c r="B9" s="4">
        <v>9</v>
      </c>
      <c r="C9" s="4">
        <v>366</v>
      </c>
      <c r="D9" s="4"/>
      <c r="E9" s="4">
        <v>9</v>
      </c>
      <c r="F9" s="4">
        <v>283</v>
      </c>
    </row>
    <row r="10" ht="15" spans="1:6">
      <c r="A10" s="4"/>
      <c r="B10" s="4">
        <v>10</v>
      </c>
      <c r="C10" s="4">
        <v>278</v>
      </c>
      <c r="D10" s="4"/>
      <c r="E10" s="4">
        <v>10</v>
      </c>
      <c r="F10" s="4">
        <v>211</v>
      </c>
    </row>
    <row r="11" ht="15" spans="1:6">
      <c r="A11" s="4"/>
      <c r="B11" s="5" t="s">
        <v>34</v>
      </c>
      <c r="C11" s="4">
        <f>SUM(C2,C3,C4,C6,C5,C7,C8,C9,C10)</f>
        <v>3579</v>
      </c>
      <c r="D11" s="4"/>
      <c r="E11" s="5" t="s">
        <v>34</v>
      </c>
      <c r="F11" s="4">
        <f>SUM(F2,F3,F4,F6,F5,F7,F8,F9,F10)</f>
        <v>2874</v>
      </c>
    </row>
    <row r="12" ht="15" spans="1:6">
      <c r="A12" s="4"/>
      <c r="B12" s="5" t="s">
        <v>35</v>
      </c>
      <c r="C12" s="4">
        <f>SUM(C2,C3,C4,C5,C6,C7,C8,C9,C10)</f>
        <v>3579</v>
      </c>
      <c r="D12" s="4"/>
      <c r="E12" s="5" t="s">
        <v>35</v>
      </c>
      <c r="F12" s="4">
        <f>SUM(F2,F3,F4,F5,F6,F7,F8,F9,F10)</f>
        <v>2874</v>
      </c>
    </row>
    <row r="13" ht="15" spans="1:6">
      <c r="A13" s="4"/>
      <c r="B13" s="5" t="s">
        <v>36</v>
      </c>
      <c r="C13" s="4">
        <f>SUM(C2,C3,C4,C5,C6,C7,C8,C9,C10)</f>
        <v>3579</v>
      </c>
      <c r="D13" s="2" t="s">
        <v>48</v>
      </c>
      <c r="E13" s="3">
        <v>2</v>
      </c>
      <c r="F13" s="4">
        <v>144</v>
      </c>
    </row>
    <row r="14" ht="15" spans="1:6">
      <c r="A14" s="4" t="s">
        <v>37</v>
      </c>
      <c r="B14" s="3" t="s">
        <v>38</v>
      </c>
      <c r="C14" s="4">
        <v>124</v>
      </c>
      <c r="D14" s="4"/>
      <c r="E14" s="3">
        <v>3</v>
      </c>
      <c r="F14" s="4">
        <v>278</v>
      </c>
    </row>
    <row r="15" ht="15" spans="1:6">
      <c r="A15" s="4"/>
      <c r="B15" s="3" t="s">
        <v>39</v>
      </c>
      <c r="C15" s="4">
        <v>160</v>
      </c>
      <c r="D15" s="4"/>
      <c r="E15" s="3">
        <v>4</v>
      </c>
      <c r="F15" s="4">
        <v>407</v>
      </c>
    </row>
    <row r="16" ht="15" spans="1:6">
      <c r="A16" s="4"/>
      <c r="B16" s="3" t="s">
        <v>40</v>
      </c>
      <c r="C16" s="4">
        <v>386</v>
      </c>
      <c r="D16" s="4"/>
      <c r="E16" s="3">
        <v>5</v>
      </c>
      <c r="F16" s="4">
        <v>422</v>
      </c>
    </row>
    <row r="17" ht="15" spans="1:6">
      <c r="A17" s="4"/>
      <c r="B17" s="3" t="s">
        <v>41</v>
      </c>
      <c r="C17" s="4">
        <v>510</v>
      </c>
      <c r="D17" s="4"/>
      <c r="E17" s="3">
        <v>6</v>
      </c>
      <c r="F17" s="4">
        <v>469</v>
      </c>
    </row>
    <row r="18" ht="15" spans="1:6">
      <c r="A18" s="4"/>
      <c r="B18" s="3" t="s">
        <v>42</v>
      </c>
      <c r="C18" s="4">
        <v>530</v>
      </c>
      <c r="D18" s="4"/>
      <c r="E18" s="3">
        <v>7</v>
      </c>
      <c r="F18" s="4">
        <v>402</v>
      </c>
    </row>
    <row r="19" ht="15" spans="1:6">
      <c r="A19" s="4"/>
      <c r="B19" s="3" t="s">
        <v>43</v>
      </c>
      <c r="C19" s="4">
        <v>391</v>
      </c>
      <c r="D19" s="4"/>
      <c r="E19" s="4">
        <v>8</v>
      </c>
      <c r="F19" s="4">
        <v>412</v>
      </c>
    </row>
    <row r="20" ht="15" spans="1:6">
      <c r="A20" s="4"/>
      <c r="B20" s="4" t="s">
        <v>44</v>
      </c>
      <c r="C20" s="4">
        <v>191</v>
      </c>
      <c r="D20" s="4"/>
      <c r="E20" s="4">
        <v>9</v>
      </c>
      <c r="F20" s="4">
        <v>299</v>
      </c>
    </row>
    <row r="21" ht="15" spans="1:6">
      <c r="A21" s="4"/>
      <c r="B21" s="5" t="s">
        <v>34</v>
      </c>
      <c r="C21" s="4">
        <f>SUM(C14:C20)</f>
        <v>2292</v>
      </c>
      <c r="D21" s="4"/>
      <c r="E21" s="4">
        <v>10</v>
      </c>
      <c r="F21" s="4">
        <v>227</v>
      </c>
    </row>
    <row r="22" ht="15" spans="1:6">
      <c r="A22" s="4"/>
      <c r="B22" s="5" t="s">
        <v>35</v>
      </c>
      <c r="C22" s="4">
        <f>C14+C15+C16+C17+C18+C19+C20</f>
        <v>2292</v>
      </c>
      <c r="D22" s="4"/>
      <c r="E22" s="5" t="s">
        <v>34</v>
      </c>
      <c r="F22" s="4">
        <f>SUM(F13,F14,F15,F17,F16,F18,F19,F20,F21)</f>
        <v>3060</v>
      </c>
    </row>
    <row r="23" ht="15" spans="1:6">
      <c r="A23" s="2" t="s">
        <v>45</v>
      </c>
      <c r="B23" s="3">
        <v>2</v>
      </c>
      <c r="C23" s="4">
        <v>211</v>
      </c>
      <c r="D23" s="4"/>
      <c r="E23" s="5" t="s">
        <v>35</v>
      </c>
      <c r="F23" s="4">
        <f>SUM(F13,F14,F15,F16,F17,F18,F19,F20,F21)</f>
        <v>3060</v>
      </c>
    </row>
    <row r="24" ht="15" spans="1:6">
      <c r="A24" s="4"/>
      <c r="B24" s="3">
        <v>3</v>
      </c>
      <c r="C24" s="4">
        <v>381</v>
      </c>
      <c r="D24" s="2" t="s">
        <v>49</v>
      </c>
      <c r="E24" s="3">
        <v>2</v>
      </c>
      <c r="F24" s="4">
        <v>98</v>
      </c>
    </row>
    <row r="25" ht="15" spans="1:6">
      <c r="A25" s="4"/>
      <c r="B25" s="3">
        <v>4</v>
      </c>
      <c r="C25" s="4">
        <v>608</v>
      </c>
      <c r="D25" s="4"/>
      <c r="E25" s="3">
        <v>3</v>
      </c>
      <c r="F25" s="4">
        <v>180</v>
      </c>
    </row>
    <row r="26" ht="15" spans="1:6">
      <c r="A26" s="4"/>
      <c r="B26" s="3">
        <v>5</v>
      </c>
      <c r="C26" s="4">
        <v>644</v>
      </c>
      <c r="D26" s="4"/>
      <c r="E26" s="3">
        <v>4</v>
      </c>
      <c r="F26" s="4">
        <v>294</v>
      </c>
    </row>
    <row r="27" ht="15" spans="1:6">
      <c r="A27" s="4"/>
      <c r="B27" s="3">
        <v>6</v>
      </c>
      <c r="C27" s="4">
        <v>685</v>
      </c>
      <c r="D27" s="4"/>
      <c r="E27" s="3">
        <v>5</v>
      </c>
      <c r="F27" s="4">
        <v>299</v>
      </c>
    </row>
    <row r="28" ht="15" spans="1:6">
      <c r="A28" s="4"/>
      <c r="B28" s="3">
        <v>7</v>
      </c>
      <c r="C28" s="4">
        <v>572</v>
      </c>
      <c r="D28" s="4"/>
      <c r="E28" s="3">
        <v>6</v>
      </c>
      <c r="F28" s="4">
        <v>345</v>
      </c>
    </row>
    <row r="29" ht="15" spans="1:6">
      <c r="A29" s="4"/>
      <c r="B29" s="4">
        <v>8</v>
      </c>
      <c r="C29" s="4">
        <v>587</v>
      </c>
      <c r="D29" s="4"/>
      <c r="E29" s="3">
        <v>7</v>
      </c>
      <c r="F29" s="4">
        <v>319</v>
      </c>
    </row>
    <row r="30" ht="15" spans="1:6">
      <c r="A30" s="4"/>
      <c r="B30" s="4">
        <v>9</v>
      </c>
      <c r="C30" s="4">
        <v>464</v>
      </c>
      <c r="D30" s="4"/>
      <c r="E30" s="4">
        <v>8</v>
      </c>
      <c r="F30" s="4">
        <v>350</v>
      </c>
    </row>
    <row r="31" ht="15" spans="1:6">
      <c r="A31" s="4"/>
      <c r="B31" s="4">
        <v>10</v>
      </c>
      <c r="C31" s="4">
        <v>335</v>
      </c>
      <c r="D31" s="4"/>
      <c r="E31" s="4">
        <v>9</v>
      </c>
      <c r="F31" s="4">
        <v>268</v>
      </c>
    </row>
    <row r="32" ht="15" spans="1:6">
      <c r="A32" s="4"/>
      <c r="B32" s="5" t="s">
        <v>34</v>
      </c>
      <c r="C32" s="4">
        <f>SUM(C23,C24,C25,C27,C26,C28,C29,C30,C31)</f>
        <v>4487</v>
      </c>
      <c r="D32" s="4"/>
      <c r="E32" s="4">
        <v>10</v>
      </c>
      <c r="F32" s="4">
        <v>206</v>
      </c>
    </row>
    <row r="33" ht="15" spans="1:6">
      <c r="A33" s="6"/>
      <c r="B33" s="7" t="s">
        <v>35</v>
      </c>
      <c r="C33" s="6">
        <f>SUM(C23,C24,C25,C26,C27,C28,C29,C30,C31)</f>
        <v>4487</v>
      </c>
      <c r="D33" s="4"/>
      <c r="E33" s="5" t="s">
        <v>34</v>
      </c>
      <c r="F33" s="4">
        <f>SUM(F24,F25,F26,F28,F27,F29,F30,F31,F32)</f>
        <v>2359</v>
      </c>
    </row>
    <row r="34" ht="15" spans="1:6">
      <c r="A34" s="2" t="s">
        <v>46</v>
      </c>
      <c r="B34" s="3">
        <v>2</v>
      </c>
      <c r="C34" s="4">
        <v>211</v>
      </c>
      <c r="D34" s="8"/>
      <c r="E34" s="5" t="s">
        <v>35</v>
      </c>
      <c r="F34" s="4">
        <f>SUM(F24,F25,F26,F27,F28,F29,F30,F31,F32)</f>
        <v>2359</v>
      </c>
    </row>
    <row r="35" ht="15" spans="1:6">
      <c r="A35" s="4"/>
      <c r="B35" s="3">
        <v>3</v>
      </c>
      <c r="C35" s="4">
        <v>381</v>
      </c>
      <c r="D35" s="8"/>
      <c r="E35" s="5" t="s">
        <v>36</v>
      </c>
      <c r="F35" s="4">
        <f>SUM(F24,F25,F26,F27,F28,F29,F30,F31,F32)</f>
        <v>2359</v>
      </c>
    </row>
    <row r="36" ht="15" spans="1:6">
      <c r="A36" s="4"/>
      <c r="B36" s="3">
        <v>4</v>
      </c>
      <c r="C36" s="4">
        <v>608</v>
      </c>
      <c r="D36" s="9" t="s">
        <v>50</v>
      </c>
      <c r="E36" s="3">
        <v>8</v>
      </c>
      <c r="F36" s="4">
        <v>67</v>
      </c>
    </row>
    <row r="37" ht="15" spans="1:6">
      <c r="A37" s="4"/>
      <c r="B37" s="3">
        <v>5</v>
      </c>
      <c r="C37" s="4">
        <v>644</v>
      </c>
      <c r="D37" s="8"/>
      <c r="E37" s="3">
        <v>10</v>
      </c>
      <c r="F37" s="4">
        <v>247</v>
      </c>
    </row>
    <row r="38" ht="15" spans="1:6">
      <c r="A38" s="4"/>
      <c r="B38" s="3">
        <v>6</v>
      </c>
      <c r="C38" s="4">
        <v>685</v>
      </c>
      <c r="D38" s="8"/>
      <c r="E38" s="3">
        <v>12</v>
      </c>
      <c r="F38" s="4">
        <v>263</v>
      </c>
    </row>
    <row r="39" ht="15" spans="1:6">
      <c r="A39" s="4"/>
      <c r="B39" s="3">
        <v>7</v>
      </c>
      <c r="C39" s="4">
        <v>572</v>
      </c>
      <c r="D39" s="8"/>
      <c r="E39" s="3">
        <v>14</v>
      </c>
      <c r="F39" s="4">
        <v>237</v>
      </c>
    </row>
    <row r="40" ht="15" spans="1:6">
      <c r="A40" s="4"/>
      <c r="B40" s="4">
        <v>8</v>
      </c>
      <c r="C40" s="4">
        <v>587</v>
      </c>
      <c r="D40" s="8"/>
      <c r="E40" s="3">
        <v>16</v>
      </c>
      <c r="F40" s="4">
        <v>180</v>
      </c>
    </row>
    <row r="41" ht="15" spans="1:6">
      <c r="A41" s="4"/>
      <c r="B41" s="4">
        <v>9</v>
      </c>
      <c r="C41" s="4">
        <v>464</v>
      </c>
      <c r="D41" s="8"/>
      <c r="E41" s="3">
        <v>18</v>
      </c>
      <c r="F41" s="4">
        <v>77</v>
      </c>
    </row>
    <row r="42" ht="15" spans="1:6">
      <c r="A42" s="4"/>
      <c r="B42" s="4">
        <v>10</v>
      </c>
      <c r="C42" s="4">
        <v>335</v>
      </c>
      <c r="D42" s="8"/>
      <c r="E42" s="5" t="s">
        <v>34</v>
      </c>
      <c r="F42" s="4">
        <f>SUM(F36,F37,F38,F39,F40,F41)</f>
        <v>1071</v>
      </c>
    </row>
    <row r="43" ht="15" spans="1:6">
      <c r="A43" s="4"/>
      <c r="B43" s="5" t="s">
        <v>34</v>
      </c>
      <c r="C43" s="4">
        <f>SUM(C34,C35,C36,C38,C37,C39,C40,C41,C42)</f>
        <v>4487</v>
      </c>
      <c r="D43" s="8"/>
      <c r="E43" s="5" t="s">
        <v>35</v>
      </c>
      <c r="F43" s="4">
        <f>SUM(F36,F37,F38,F39,F40,F41)</f>
        <v>1071</v>
      </c>
    </row>
    <row r="44" ht="15" spans="1:6">
      <c r="A44" s="4"/>
      <c r="B44" s="5" t="s">
        <v>35</v>
      </c>
      <c r="C44" s="4">
        <f>SUM(C34,C35,C36,C37,C38,C39,C40,C41,C42)</f>
        <v>4487</v>
      </c>
      <c r="D44" s="9" t="s">
        <v>51</v>
      </c>
      <c r="E44" s="3">
        <v>8</v>
      </c>
      <c r="F44" s="4">
        <v>77</v>
      </c>
    </row>
    <row r="45" ht="15" spans="1:6">
      <c r="A45" s="10" t="s">
        <v>52</v>
      </c>
      <c r="B45" s="11">
        <v>2</v>
      </c>
      <c r="C45" s="12">
        <v>165</v>
      </c>
      <c r="D45" s="8"/>
      <c r="E45" s="3">
        <v>10</v>
      </c>
      <c r="F45" s="4">
        <v>288</v>
      </c>
    </row>
    <row r="46" ht="15" spans="1:6">
      <c r="A46" s="12"/>
      <c r="B46" s="11">
        <v>3</v>
      </c>
      <c r="C46" s="12">
        <v>319</v>
      </c>
      <c r="D46" s="8"/>
      <c r="E46" s="3">
        <v>12</v>
      </c>
      <c r="F46" s="4">
        <v>304</v>
      </c>
    </row>
    <row r="47" ht="15" spans="1:6">
      <c r="A47" s="12"/>
      <c r="B47" s="11">
        <v>4</v>
      </c>
      <c r="C47" s="12">
        <v>464</v>
      </c>
      <c r="D47" s="8"/>
      <c r="E47" s="3">
        <v>14</v>
      </c>
      <c r="F47" s="4">
        <v>273</v>
      </c>
    </row>
    <row r="48" ht="15" spans="1:6">
      <c r="A48" s="12"/>
      <c r="B48" s="11">
        <v>5</v>
      </c>
      <c r="C48" s="12">
        <v>484</v>
      </c>
      <c r="D48" s="8"/>
      <c r="E48" s="3">
        <v>16</v>
      </c>
      <c r="F48" s="4">
        <v>211</v>
      </c>
    </row>
    <row r="49" ht="15" spans="1:6">
      <c r="A49" s="12"/>
      <c r="B49" s="11">
        <v>6</v>
      </c>
      <c r="C49" s="12">
        <v>541</v>
      </c>
      <c r="D49" s="8"/>
      <c r="E49" s="3">
        <v>18</v>
      </c>
      <c r="F49" s="4">
        <v>88</v>
      </c>
    </row>
    <row r="50" ht="15" spans="1:6">
      <c r="A50" s="12"/>
      <c r="B50" s="11">
        <v>7</v>
      </c>
      <c r="C50" s="12">
        <v>458</v>
      </c>
      <c r="D50" s="8"/>
      <c r="E50" s="5" t="s">
        <v>34</v>
      </c>
      <c r="F50" s="4">
        <f>SUM(F44,F45,F46,F47,F48,F49)</f>
        <v>1241</v>
      </c>
    </row>
    <row r="51" ht="15" spans="1:6">
      <c r="A51" s="12"/>
      <c r="B51" s="12">
        <v>8</v>
      </c>
      <c r="C51" s="12">
        <v>469</v>
      </c>
      <c r="D51" s="8"/>
      <c r="E51" s="5" t="s">
        <v>35</v>
      </c>
      <c r="F51" s="4">
        <f>SUM(F44,F45,F46,F47,F48,F49)</f>
        <v>1241</v>
      </c>
    </row>
    <row r="52" ht="15" spans="1:3">
      <c r="A52" s="12"/>
      <c r="B52" s="12">
        <v>9</v>
      </c>
      <c r="C52" s="12">
        <v>345</v>
      </c>
    </row>
    <row r="53" ht="15" spans="1:3">
      <c r="A53" s="12"/>
      <c r="B53" s="12">
        <v>10</v>
      </c>
      <c r="C53" s="12">
        <v>258</v>
      </c>
    </row>
    <row r="54" ht="15" spans="1:3">
      <c r="A54" s="12"/>
      <c r="B54" s="13" t="s">
        <v>34</v>
      </c>
      <c r="C54" s="12">
        <f>SUM(C45,C46,C47,C49,C48,C50,C51,C52,C53)</f>
        <v>3503</v>
      </c>
    </row>
    <row r="55" ht="15" spans="1:3">
      <c r="A55" s="12"/>
      <c r="B55" s="13" t="s">
        <v>35</v>
      </c>
      <c r="C55" s="12">
        <f>SUM(C45,C46,C47,C48,C49,C50,C51,C52,C53)</f>
        <v>3503</v>
      </c>
    </row>
    <row r="56" ht="15" spans="1:3">
      <c r="A56" s="12"/>
      <c r="B56" s="13" t="s">
        <v>36</v>
      </c>
      <c r="C56" s="12">
        <f>SUM(C45,C46,C47,C48,C49,C50,C51,C52,C53)</f>
        <v>3503</v>
      </c>
    </row>
  </sheetData>
  <mergeCells count="10">
    <mergeCell ref="A2:A13"/>
    <mergeCell ref="A14:A22"/>
    <mergeCell ref="A23:A33"/>
    <mergeCell ref="A34:A44"/>
    <mergeCell ref="A45:A56"/>
    <mergeCell ref="D2:D12"/>
    <mergeCell ref="D13:D23"/>
    <mergeCell ref="D24:D35"/>
    <mergeCell ref="D36:D43"/>
    <mergeCell ref="D44:D51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7" sqref="E37"/>
    </sheetView>
  </sheetViews>
  <sheetFormatPr defaultColWidth="9" defaultRowHeight="13.5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2025-07-15T06:59:57Z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0C97FEA0F5D8473D922F577B4352D753_12</vt:lpwstr>
  </property>
</Properties>
</file>