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activeTab="1"/>
  </bookViews>
  <sheets>
    <sheet name="活力" sheetId="2" r:id="rId1"/>
    <sheet name="EASTEX" sheetId="3" r:id="rId2"/>
    <sheet name="活力1" sheetId="4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<sst xmlns="http://schemas.openxmlformats.org/spreadsheetml/2006/main" count="123" uniqueCount="40">
  <si>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</si>
  <si>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</si>
  <si>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</si>
  <si>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</si>
  <si>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</si>
  <si>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</si>
  <si>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</si>
  <si>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</si>
  <si>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</si>
  <si>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</si>
  <si>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</si>
  <si>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</si>
  <si>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</si>
  <si>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</si>
  <si>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</si>
  <si>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</si>
  <si>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</si>
  <si>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</si>
  <si>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</si>
  <si>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</si>
  <si>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</si>
  <si>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</si>
  <si>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</si>
  <si>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</si>
  <si>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</si>
  <si>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</si>
  <si>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</si>
  <si>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</si>
  <si>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</si>
  <si>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TCT4000
Classic Crew</t>
  </si>
  <si>
    <t>TCT4000BLACK</t>
  </si>
  <si>
    <t>S</t>
  </si>
  <si>
    <t>M</t>
  </si>
  <si>
    <t>L</t>
  </si>
  <si>
    <t>XL</t>
  </si>
  <si>
    <t>2XL</t>
  </si>
  <si>
    <t>3XL</t>
  </si>
  <si>
    <t>洗标
TCT4000
Classic Crew</t>
  </si>
  <si>
    <t>合计</t>
  </si>
  <si>
    <t>PO1257+1269-1270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</si>
</sst>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bmp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368300</xdr:colOff>
      <xdr:row>15</xdr:row>
      <xdr:rowOff>171450</xdr:rowOff>
    </xdr:from>
    <xdr:to>
      <xdr:col>4</xdr:col>
      <xdr:colOff>48895</xdr:colOff>
      <xdr:row>26</xdr:row>
      <xdr:rowOff>44450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3450" y="4311650"/>
          <a:ext cx="1331595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2</xdr:col>
      <xdr:colOff>6985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847725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14</xdr:row>
      <xdr:rowOff>165100</xdr:rowOff>
    </xdr:from>
    <xdr:to>
      <xdr:col>7</xdr:col>
      <xdr:colOff>321945</xdr:colOff>
      <xdr:row>24</xdr:row>
      <xdr:rowOff>127000</xdr:rowOff>
    </xdr:to>
    <xdr:pic>
      <xdr:nvPicPr>
        <xdr:cNvPr id="16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57600" y="4502150"/>
          <a:ext cx="1331595" cy="1746250"/>
        </a:xfrm>
        <a:prstGeom prst="rect">
          <a:avLst/>
        </a:prstGeom>
      </xdr:spPr>
    </xdr:pic>
    <xdr:clientData/>
  </xdr:twoCellAnchor>
  <xdr:twoCellAnchor editAs="oneCell">
    <xdr:from>
      <xdr:col>8</xdr:col>
      <xdr:colOff>115887</xdr:colOff>
      <xdr:row>15</xdr:row>
      <xdr:rowOff>78422</xdr:rowOff>
    </xdr:from>
    <xdr:to>
      <xdr:col>10</xdr:col>
      <xdr:colOff>577532</xdr:colOff>
      <xdr:row>23</xdr:row>
      <xdr:rowOff>139382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5490845" y="4500245"/>
          <a:ext cx="1483360" cy="16808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4</xdr:col>
      <xdr:colOff>260985</xdr:colOff>
      <xdr:row>23</xdr:row>
      <xdr:rowOff>154940</xdr:rowOff>
    </xdr:to>
    <xdr:pic>
      <xdr:nvPicPr>
        <xdr:cNvPr id="18" name="Picture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4699000"/>
          <a:ext cx="3099435" cy="1399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2</xdr:col>
      <xdr:colOff>6985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3</xdr:col>
      <xdr:colOff>238125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5</xdr:col>
      <xdr:colOff>520700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99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82550</xdr:colOff>
      <xdr:row>15</xdr:row>
      <xdr:rowOff>6350</xdr:rowOff>
    </xdr:from>
    <xdr:to>
      <xdr:col>8</xdr:col>
      <xdr:colOff>194945</xdr:colOff>
      <xdr:row>25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40150" y="4527550"/>
          <a:ext cx="1331595" cy="1828800"/>
        </a:xfrm>
        <a:prstGeom prst="rect">
          <a:avLst/>
        </a:prstGeom>
      </xdr:spPr>
    </xdr:pic>
    <xdr:clientData/>
  </xdr:twoCellAnchor>
  <xdr:twoCellAnchor editAs="oneCell">
    <xdr:from>
      <xdr:col>8</xdr:col>
      <xdr:colOff>435292</xdr:colOff>
      <xdr:row>15</xdr:row>
      <xdr:rowOff>99377</xdr:rowOff>
    </xdr:from>
    <xdr:to>
      <xdr:col>11</xdr:col>
      <xdr:colOff>287337</xdr:colOff>
      <xdr:row>23</xdr:row>
      <xdr:rowOff>160337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410200" y="452120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N7" sqref="N7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2100</v>
      </c>
      <c r="G8" s="34">
        <f t="shared" ref="G8:G14" si="0">F8*0.02</f>
        <v>42</v>
      </c>
      <c r="H8" s="34">
        <f t="shared" ref="H8:H15" si="1">SUM(F8:G8)</f>
        <v>2142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5000</v>
      </c>
      <c r="G9" s="34">
        <f t="shared" si="0"/>
        <v>100</v>
      </c>
      <c r="H9" s="34">
        <f t="shared" si="1"/>
        <v>5100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5000</v>
      </c>
      <c r="G10" s="34">
        <f t="shared" si="0"/>
        <v>100</v>
      </c>
      <c r="H10" s="34">
        <f t="shared" si="1"/>
        <v>5100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5000</v>
      </c>
      <c r="G11" s="34">
        <f t="shared" si="0"/>
        <v>100</v>
      </c>
      <c r="H11" s="34">
        <f t="shared" si="1"/>
        <v>5100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5000</v>
      </c>
      <c r="G12" s="34">
        <f t="shared" si="0"/>
        <v>100</v>
      </c>
      <c r="H12" s="34">
        <f t="shared" si="1"/>
        <v>5100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360</v>
      </c>
      <c r="G13" s="34">
        <f t="shared" si="0"/>
        <v>7.2</v>
      </c>
      <c r="H13" s="34">
        <f t="shared" si="1"/>
        <v>367.2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22460</v>
      </c>
      <c r="G14" s="34">
        <f t="shared" si="0"/>
        <v>449.2</v>
      </c>
      <c r="H14" s="34">
        <f t="shared" si="1"/>
        <v>22909.2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44920</v>
      </c>
      <c r="G15" s="34">
        <f>(F15*0.05)</f>
        <v>2246</v>
      </c>
      <c r="H15" s="34">
        <f t="shared" si="1"/>
        <v>47166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2" workbookViewId="0">
      <selection activeCell="A2" sqref="A2:L26"/>
    </sheetView>
  </sheetViews>
  <sheetFormatPr defaultColWidth="8.72727272727273" defaultRowHeight="14"/>
  <cols>
    <col min="3" max="3" width="14.4545454545455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39</v>
      </c>
      <c r="B8" s="31" t="s">
        <v>29</v>
      </c>
      <c r="C8" s="32" t="s">
        <v>30</v>
      </c>
      <c r="D8" s="33"/>
      <c r="E8" s="21" t="s">
        <v>31</v>
      </c>
      <c r="F8" s="34">
        <v>1640</v>
      </c>
      <c r="G8" s="34">
        <f t="shared" ref="G8:G14" si="0">F8*0.02</f>
        <v>32.8</v>
      </c>
      <c r="H8" s="34">
        <f t="shared" ref="H8:H15" si="1">SUM(F8:G8)</f>
        <v>1672.8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8160</v>
      </c>
      <c r="G9" s="34">
        <f t="shared" si="0"/>
        <v>163.2</v>
      </c>
      <c r="H9" s="34">
        <f t="shared" si="1"/>
        <v>8323.2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16320</v>
      </c>
      <c r="G10" s="34">
        <f t="shared" si="0"/>
        <v>326.4</v>
      </c>
      <c r="H10" s="34">
        <f t="shared" si="1"/>
        <v>16646.4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14700</v>
      </c>
      <c r="G11" s="34">
        <f t="shared" si="0"/>
        <v>294</v>
      </c>
      <c r="H11" s="34">
        <f t="shared" si="1"/>
        <v>14994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7150</v>
      </c>
      <c r="G12" s="34">
        <f t="shared" si="0"/>
        <v>143</v>
      </c>
      <c r="H12" s="34">
        <f t="shared" si="1"/>
        <v>7293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1030</v>
      </c>
      <c r="G13" s="34">
        <f t="shared" si="0"/>
        <v>20.6</v>
      </c>
      <c r="H13" s="34">
        <f t="shared" si="1"/>
        <v>1050.6</v>
      </c>
      <c r="I13" s="56"/>
      <c r="J13" s="38"/>
      <c r="K13" s="38"/>
      <c r="L13" s="37"/>
    </row>
    <row r="14" ht="75" spans="1:12">
      <c r="A14" s="43" t="s">
        <v>39</v>
      </c>
      <c r="B14" s="44" t="s">
        <v>37</v>
      </c>
      <c r="C14" s="45" t="s">
        <v>30</v>
      </c>
      <c r="D14" s="46"/>
      <c r="E14" s="47"/>
      <c r="F14" s="48">
        <f>SUM(F8:F13)</f>
        <v>49000</v>
      </c>
      <c r="G14" s="34">
        <f t="shared" si="0"/>
        <v>980</v>
      </c>
      <c r="H14" s="34">
        <f t="shared" si="1"/>
        <v>49980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98000</v>
      </c>
      <c r="G15" s="34">
        <f>(F15*0.05)</f>
        <v>4900</v>
      </c>
      <c r="H15" s="34">
        <f t="shared" si="1"/>
        <v>102900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opLeftCell="A6" workbookViewId="0">
      <selection activeCell="N24" sqref="N24"/>
    </sheetView>
  </sheetViews>
  <sheetFormatPr defaultColWidth="8.72727272727273" defaultRowHeight="14"/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0</v>
      </c>
      <c r="G8" s="34">
        <f t="shared" ref="G8:G14" si="0">F8*0.02</f>
        <v>0</v>
      </c>
      <c r="H8" s="34">
        <f t="shared" ref="H8:H15" si="1">SUM(F8:G8)</f>
        <v>0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5280</v>
      </c>
      <c r="G9" s="34">
        <f t="shared" si="0"/>
        <v>105.6</v>
      </c>
      <c r="H9" s="34">
        <f t="shared" si="1"/>
        <v>5385.6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15420</v>
      </c>
      <c r="G10" s="34">
        <f t="shared" si="0"/>
        <v>308.4</v>
      </c>
      <c r="H10" s="34">
        <f t="shared" si="1"/>
        <v>15728.4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11660</v>
      </c>
      <c r="G11" s="34">
        <f t="shared" si="0"/>
        <v>233.2</v>
      </c>
      <c r="H11" s="34">
        <f t="shared" si="1"/>
        <v>11893.2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6250</v>
      </c>
      <c r="G12" s="34">
        <f t="shared" si="0"/>
        <v>125</v>
      </c>
      <c r="H12" s="34">
        <f t="shared" si="1"/>
        <v>6375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0</v>
      </c>
      <c r="G13" s="34">
        <f t="shared" si="0"/>
        <v>0</v>
      </c>
      <c r="H13" s="34">
        <f t="shared" si="1"/>
        <v>0</v>
      </c>
      <c r="I13" s="56"/>
      <c r="J13" s="38"/>
      <c r="K13" s="38"/>
      <c r="L13" s="37"/>
    </row>
    <row r="14" ht="7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f>SUM(F8:F13)</f>
        <v>38610</v>
      </c>
      <c r="G14" s="34">
        <f t="shared" si="0"/>
        <v>772.2</v>
      </c>
      <c r="H14" s="34">
        <f t="shared" si="1"/>
        <v>39382.2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77220</v>
      </c>
      <c r="G15" s="34">
        <f>(F15*0.05)</f>
        <v>3861</v>
      </c>
      <c r="H15" s="34">
        <f t="shared" si="1"/>
        <v>81081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活力</vt:lpstr>
      <vt:lpstr>EASTEX</vt:lpstr>
      <vt:lpstr>活力1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2025-07-04T06:26:59Z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BAA41E1B8B5D4B68AD81DC555E8E85A0_13</vt:lpwstr>
  </property>
</Properties>
</file>