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活力6.17" sheetId="2" r:id="rId1"/>
    <sheet name="活力" sheetId="3" r:id="rId2"/>
  </sheets>
  <externalReferences>
    <externalReference r:id="rId3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<sst xmlns="http://schemas.openxmlformats.org/spreadsheetml/2006/main" count="82" uniqueCount="39">
  <si>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</si>
  <si>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</si>
  <si>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</si>
  <si>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</si>
  <si>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</si>
  <si>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</si>
  <si>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</si>
  <si>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</si>
  <si>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</si>
  <si>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</si>
  <si>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</si>
  <si>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</si>
  <si>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</si>
  <si>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</si>
  <si>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</si>
  <si>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</si>
  <si>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</si>
  <si>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</si>
  <si>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</si>
  <si>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</si>
  <si>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</si>
  <si>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</si>
  <si>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</si>
  <si>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</si>
  <si>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</si>
  <si>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</si>
  <si>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</si>
  <si>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</si>
  <si>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PO1257+1258</t>
  </si>
  <si>
    <t>QR标
TCT4200
Classic Crew</t>
  </si>
  <si>
    <t>TCT4200BLACK</t>
  </si>
  <si>
    <t>S</t>
  </si>
  <si>
    <t>M</t>
  </si>
  <si>
    <t>L</t>
  </si>
  <si>
    <t>XL</t>
  </si>
  <si>
    <t>2XL</t>
  </si>
  <si>
    <t>3XL</t>
  </si>
  <si>
    <t>洗标
TCT4200
Classic Crew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</si>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</sst>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6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 applyProtection="1">
      <alignment horizontal="center" vertical="center"/>
      <protection locked="0"/>
    </xf>
    <xf numFmtId="176" fontId="10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02489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3</xdr:col>
      <xdr:colOff>463550</xdr:colOff>
      <xdr:row>20</xdr:row>
      <xdr:rowOff>171450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318000"/>
          <a:ext cx="3568700" cy="882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400050</xdr:colOff>
      <xdr:row>15</xdr:row>
      <xdr:rowOff>25400</xdr:rowOff>
    </xdr:from>
    <xdr:to>
      <xdr:col>4</xdr:col>
      <xdr:colOff>80645</xdr:colOff>
      <xdr:row>25</xdr:row>
      <xdr:rowOff>159385</xdr:rowOff>
    </xdr:to>
    <xdr:pic>
      <xdr:nvPicPr>
        <xdr:cNvPr id="16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05200" y="4165600"/>
          <a:ext cx="1331595" cy="1911985"/>
        </a:xfrm>
        <a:prstGeom prst="rect">
          <a:avLst/>
        </a:prstGeom>
      </xdr:spPr>
    </xdr:pic>
    <xdr:clientData/>
  </xdr:twoCellAnchor>
  <xdr:twoCellAnchor editAs="oneCell">
    <xdr:from>
      <xdr:col>4</xdr:col>
      <xdr:colOff>121602</xdr:colOff>
      <xdr:row>17</xdr:row>
      <xdr:rowOff>7937</xdr:rowOff>
    </xdr:from>
    <xdr:to>
      <xdr:col>6</xdr:col>
      <xdr:colOff>545147</xdr:colOff>
      <xdr:row>25</xdr:row>
      <xdr:rowOff>68897</xdr:rowOff>
    </xdr:to>
    <xdr:pic>
      <xdr:nvPicPr>
        <xdr:cNvPr id="17" name="图片 1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4975860" y="4404360"/>
          <a:ext cx="1483360" cy="16808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02489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3</xdr:col>
      <xdr:colOff>34925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3</xdr:col>
      <xdr:colOff>34925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3</xdr:col>
      <xdr:colOff>34925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3</xdr:col>
      <xdr:colOff>34925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3</xdr:col>
      <xdr:colOff>34925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3</xdr:col>
      <xdr:colOff>34925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3</xdr:col>
      <xdr:colOff>34925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3</xdr:col>
      <xdr:colOff>34925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3</xdr:col>
      <xdr:colOff>34925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3</xdr:col>
      <xdr:colOff>34925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3</xdr:col>
      <xdr:colOff>34925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3</xdr:col>
      <xdr:colOff>34925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5</xdr:col>
      <xdr:colOff>317500</xdr:colOff>
      <xdr:row>20</xdr:row>
      <xdr:rowOff>171450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699000"/>
          <a:ext cx="3568700" cy="882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546100</xdr:colOff>
      <xdr:row>15</xdr:row>
      <xdr:rowOff>44450</xdr:rowOff>
    </xdr:from>
    <xdr:to>
      <xdr:col>6</xdr:col>
      <xdr:colOff>48895</xdr:colOff>
      <xdr:row>26</xdr:row>
      <xdr:rowOff>146685</xdr:rowOff>
    </xdr:to>
    <xdr:pic>
      <xdr:nvPicPr>
        <xdr:cNvPr id="16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578100" y="4565650"/>
          <a:ext cx="1331595" cy="2058035"/>
        </a:xfrm>
        <a:prstGeom prst="rect">
          <a:avLst/>
        </a:prstGeom>
      </xdr:spPr>
    </xdr:pic>
    <xdr:clientData/>
  </xdr:twoCellAnchor>
  <xdr:twoCellAnchor editAs="oneCell">
    <xdr:from>
      <xdr:col>6</xdr:col>
      <xdr:colOff>219392</xdr:colOff>
      <xdr:row>16</xdr:row>
      <xdr:rowOff>61277</xdr:rowOff>
    </xdr:from>
    <xdr:to>
      <xdr:col>9</xdr:col>
      <xdr:colOff>71437</xdr:colOff>
      <xdr:row>24</xdr:row>
      <xdr:rowOff>122237</xdr:rowOff>
    </xdr:to>
    <xdr:pic>
      <xdr:nvPicPr>
        <xdr:cNvPr id="17" name="图片 1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4178300" y="4660900"/>
          <a:ext cx="1483360" cy="16808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topLeftCell="A5" workbookViewId="0">
      <selection activeCell="K23" sqref="K23"/>
    </sheetView>
  </sheetViews>
  <sheetFormatPr defaultColWidth="9" defaultRowHeight="14"/>
  <cols>
    <col min="1" max="1" width="12.0909090909091" customWidth="1"/>
    <col min="2" max="2" width="17.1818181818182" customWidth="1"/>
    <col min="3" max="3" width="15.1818181818182" customWidth="1"/>
    <col min="4" max="4" width="23.6363636363636" customWidth="1"/>
  </cols>
  <sheetData>
    <row r="1" ht="26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6" spans="1:12">
      <c r="A2" s="4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  <c r="L2" s="5"/>
    </row>
    <row r="3" ht="15" spans="1:12">
      <c r="A3" s="7"/>
      <c r="B3" s="7"/>
      <c r="C3" s="7"/>
      <c r="D3" s="7" t="s">
        <v>2</v>
      </c>
      <c r="E3" s="8">
        <v>45825</v>
      </c>
      <c r="F3" s="8"/>
      <c r="G3" s="9"/>
      <c r="H3" s="10"/>
      <c r="I3" s="51"/>
      <c r="J3" s="52"/>
      <c r="K3" s="52"/>
      <c r="L3" s="7"/>
    </row>
    <row r="4" ht="14.5" spans="1:12">
      <c r="A4" s="7"/>
      <c r="B4" s="7"/>
      <c r="C4" s="7"/>
      <c r="D4" s="11" t="s">
        <v>3</v>
      </c>
      <c r="E4" s="12"/>
      <c r="F4" s="13"/>
      <c r="G4" s="14"/>
      <c r="H4" s="15"/>
      <c r="I4" s="53"/>
      <c r="J4" s="54"/>
      <c r="K4" s="54"/>
      <c r="L4" s="53"/>
    </row>
    <row r="5" ht="26" spans="1:12">
      <c r="A5" s="7"/>
      <c r="B5" s="11"/>
      <c r="C5" s="7"/>
      <c r="D5" s="7"/>
      <c r="E5" s="7"/>
      <c r="F5" s="7"/>
      <c r="G5" s="16"/>
      <c r="H5" s="10"/>
      <c r="I5" s="2"/>
      <c r="J5" s="52"/>
      <c r="K5" s="52"/>
      <c r="L5" s="7"/>
    </row>
    <row r="6" ht="43.5" spans="1:12">
      <c r="A6" s="17" t="s">
        <v>4</v>
      </c>
      <c r="B6" s="18" t="s">
        <v>5</v>
      </c>
      <c r="C6" s="18" t="s">
        <v>6</v>
      </c>
      <c r="D6" s="19" t="s">
        <v>7</v>
      </c>
      <c r="E6" s="19" t="s">
        <v>8</v>
      </c>
      <c r="F6" s="20" t="s">
        <v>9</v>
      </c>
      <c r="G6" s="21" t="s">
        <v>10</v>
      </c>
      <c r="H6" s="22" t="s">
        <v>11</v>
      </c>
      <c r="I6" s="21" t="s">
        <v>12</v>
      </c>
      <c r="J6" s="21" t="s">
        <v>13</v>
      </c>
      <c r="K6" s="21" t="s">
        <v>14</v>
      </c>
      <c r="L6" s="18" t="s">
        <v>15</v>
      </c>
    </row>
    <row r="7" ht="28.5" spans="1:12">
      <c r="A7" s="23" t="s">
        <v>16</v>
      </c>
      <c r="B7" s="24" t="s">
        <v>17</v>
      </c>
      <c r="C7" s="25" t="s">
        <v>18</v>
      </c>
      <c r="D7" s="26" t="s">
        <v>19</v>
      </c>
      <c r="E7" s="27" t="s">
        <v>20</v>
      </c>
      <c r="F7" s="28" t="s">
        <v>21</v>
      </c>
      <c r="G7" s="26" t="s">
        <v>22</v>
      </c>
      <c r="H7" s="29" t="s">
        <v>23</v>
      </c>
      <c r="I7" s="26" t="s">
        <v>24</v>
      </c>
      <c r="J7" s="26" t="s">
        <v>25</v>
      </c>
      <c r="K7" s="26" t="s">
        <v>26</v>
      </c>
      <c r="L7" s="24" t="s">
        <v>27</v>
      </c>
    </row>
    <row r="8" ht="14.5" spans="1:12">
      <c r="A8" s="30" t="s">
        <v>28</v>
      </c>
      <c r="B8" s="31" t="s">
        <v>29</v>
      </c>
      <c r="C8" s="32" t="s">
        <v>30</v>
      </c>
      <c r="D8" s="33"/>
      <c r="E8" s="21" t="s">
        <v>31</v>
      </c>
      <c r="F8" s="34">
        <v>0</v>
      </c>
      <c r="G8" s="34">
        <f t="shared" ref="G8:G14" si="0">F8*0.02</f>
        <v>0</v>
      </c>
      <c r="H8" s="34">
        <f t="shared" ref="H8:H15" si="1">SUM(F8:G8)</f>
        <v>0</v>
      </c>
      <c r="I8" s="55"/>
      <c r="J8" s="33"/>
      <c r="K8" s="33"/>
      <c r="L8" s="32"/>
    </row>
    <row r="9" ht="14.5" spans="1:12">
      <c r="A9" s="35"/>
      <c r="B9" s="36"/>
      <c r="C9" s="37"/>
      <c r="D9" s="38"/>
      <c r="E9" s="21" t="s">
        <v>32</v>
      </c>
      <c r="F9" s="34">
        <v>5000</v>
      </c>
      <c r="G9" s="34">
        <f t="shared" si="0"/>
        <v>100</v>
      </c>
      <c r="H9" s="34">
        <f t="shared" si="1"/>
        <v>5100</v>
      </c>
      <c r="I9" s="56"/>
      <c r="J9" s="38"/>
      <c r="K9" s="38"/>
      <c r="L9" s="37"/>
    </row>
    <row r="10" ht="14.5" spans="1:12">
      <c r="A10" s="35"/>
      <c r="B10" s="36"/>
      <c r="C10" s="37"/>
      <c r="D10" s="38"/>
      <c r="E10" s="21" t="s">
        <v>33</v>
      </c>
      <c r="F10" s="34">
        <v>5000</v>
      </c>
      <c r="G10" s="34">
        <f t="shared" si="0"/>
        <v>100</v>
      </c>
      <c r="H10" s="34">
        <f t="shared" si="1"/>
        <v>5100</v>
      </c>
      <c r="I10" s="56"/>
      <c r="J10" s="38"/>
      <c r="K10" s="38"/>
      <c r="L10" s="37"/>
    </row>
    <row r="11" ht="14.5" spans="1:12">
      <c r="A11" s="35"/>
      <c r="B11" s="36"/>
      <c r="C11" s="37"/>
      <c r="D11" s="38"/>
      <c r="E11" s="21" t="s">
        <v>34</v>
      </c>
      <c r="F11" s="34">
        <v>5000</v>
      </c>
      <c r="G11" s="34">
        <f t="shared" si="0"/>
        <v>100</v>
      </c>
      <c r="H11" s="34">
        <f t="shared" si="1"/>
        <v>5100</v>
      </c>
      <c r="I11" s="56"/>
      <c r="J11" s="38"/>
      <c r="K11" s="38"/>
      <c r="L11" s="37"/>
    </row>
    <row r="12" ht="14.5" spans="1:12">
      <c r="A12" s="35"/>
      <c r="B12" s="36"/>
      <c r="C12" s="37"/>
      <c r="D12" s="38"/>
      <c r="E12" s="21" t="s">
        <v>35</v>
      </c>
      <c r="F12" s="34">
        <v>0</v>
      </c>
      <c r="G12" s="34">
        <f t="shared" si="0"/>
        <v>0</v>
      </c>
      <c r="H12" s="34">
        <f t="shared" si="1"/>
        <v>0</v>
      </c>
      <c r="I12" s="56"/>
      <c r="J12" s="38"/>
      <c r="K12" s="38"/>
      <c r="L12" s="37"/>
    </row>
    <row r="13" ht="14.5" spans="1:12">
      <c r="A13" s="39"/>
      <c r="B13" s="40"/>
      <c r="C13" s="41"/>
      <c r="D13" s="42"/>
      <c r="E13" s="21" t="s">
        <v>36</v>
      </c>
      <c r="F13" s="34">
        <v>0</v>
      </c>
      <c r="G13" s="34">
        <f t="shared" si="0"/>
        <v>0</v>
      </c>
      <c r="H13" s="34">
        <f t="shared" si="1"/>
        <v>0</v>
      </c>
      <c r="I13" s="56"/>
      <c r="J13" s="38"/>
      <c r="K13" s="38"/>
      <c r="L13" s="37"/>
    </row>
    <row r="14" ht="45" spans="1:12">
      <c r="A14" s="43" t="s">
        <v>28</v>
      </c>
      <c r="B14" s="44" t="s">
        <v>37</v>
      </c>
      <c r="C14" s="45" t="s">
        <v>30</v>
      </c>
      <c r="D14" s="46"/>
      <c r="E14" s="47"/>
      <c r="F14" s="48">
        <f>SUM(F8:F13)</f>
        <v>15000</v>
      </c>
      <c r="G14" s="34">
        <f t="shared" si="0"/>
        <v>300</v>
      </c>
      <c r="H14" s="34">
        <f t="shared" si="1"/>
        <v>15300</v>
      </c>
      <c r="I14" s="56"/>
      <c r="J14" s="38"/>
      <c r="K14" s="38"/>
      <c r="L14" s="37"/>
    </row>
    <row r="15" ht="14.5" spans="1:12">
      <c r="A15" s="49" t="s">
        <v>38</v>
      </c>
      <c r="B15" s="50"/>
      <c r="C15" s="45"/>
      <c r="D15" s="46"/>
      <c r="E15" s="50"/>
      <c r="F15" s="45">
        <f>SUM(F8:F14)</f>
        <v>30000</v>
      </c>
      <c r="G15" s="34">
        <f>(F15*0.05)</f>
        <v>1500</v>
      </c>
      <c r="H15" s="34">
        <f t="shared" si="1"/>
        <v>31500</v>
      </c>
      <c r="I15" s="57"/>
      <c r="J15" s="57"/>
      <c r="K15" s="57"/>
      <c r="L15" s="57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4"/>
    <mergeCell ref="J8:J14"/>
    <mergeCell ref="K8:K14"/>
    <mergeCell ref="L8:L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opLeftCell="A6" workbookViewId="0">
      <selection activeCell="O14" sqref="O14"/>
    </sheetView>
  </sheetViews>
  <sheetFormatPr defaultColWidth="8.72727272727273" defaultRowHeight="14"/>
  <cols>
    <col min="1" max="1" width="12.0909090909091" customWidth="1"/>
    <col min="2" max="2" width="8.27272727272727" customWidth="1"/>
  </cols>
  <sheetData>
    <row r="1" ht="26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6" spans="1:12">
      <c r="A2" s="4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  <c r="L2" s="5"/>
    </row>
    <row r="3" ht="15" spans="1:12">
      <c r="A3" s="7"/>
      <c r="B3" s="7"/>
      <c r="C3" s="7"/>
      <c r="D3" s="7" t="s">
        <v>2</v>
      </c>
      <c r="E3" s="8">
        <v>45825</v>
      </c>
      <c r="F3" s="8"/>
      <c r="G3" s="9"/>
      <c r="H3" s="10"/>
      <c r="I3" s="51"/>
      <c r="J3" s="52"/>
      <c r="K3" s="52"/>
      <c r="L3" s="7"/>
    </row>
    <row r="4" ht="14.5" spans="1:12">
      <c r="A4" s="7"/>
      <c r="B4" s="7"/>
      <c r="C4" s="7"/>
      <c r="D4" s="11" t="s">
        <v>3</v>
      </c>
      <c r="E4" s="12"/>
      <c r="F4" s="13"/>
      <c r="G4" s="14"/>
      <c r="H4" s="15"/>
      <c r="I4" s="53"/>
      <c r="J4" s="54"/>
      <c r="K4" s="54"/>
      <c r="L4" s="53"/>
    </row>
    <row r="5" ht="26" spans="1:12">
      <c r="A5" s="7"/>
      <c r="B5" s="11"/>
      <c r="C5" s="7"/>
      <c r="D5" s="7"/>
      <c r="E5" s="7"/>
      <c r="F5" s="7"/>
      <c r="G5" s="16"/>
      <c r="H5" s="10"/>
      <c r="I5" s="2"/>
      <c r="J5" s="52"/>
      <c r="K5" s="52"/>
      <c r="L5" s="7"/>
    </row>
    <row r="6" ht="43.5" spans="1:12">
      <c r="A6" s="17" t="s">
        <v>4</v>
      </c>
      <c r="B6" s="18" t="s">
        <v>5</v>
      </c>
      <c r="C6" s="18" t="s">
        <v>6</v>
      </c>
      <c r="D6" s="19" t="s">
        <v>7</v>
      </c>
      <c r="E6" s="19" t="s">
        <v>8</v>
      </c>
      <c r="F6" s="20" t="s">
        <v>9</v>
      </c>
      <c r="G6" s="21" t="s">
        <v>10</v>
      </c>
      <c r="H6" s="22" t="s">
        <v>11</v>
      </c>
      <c r="I6" s="21" t="s">
        <v>12</v>
      </c>
      <c r="J6" s="21" t="s">
        <v>13</v>
      </c>
      <c r="K6" s="21" t="s">
        <v>14</v>
      </c>
      <c r="L6" s="18" t="s">
        <v>15</v>
      </c>
    </row>
    <row r="7" ht="28.5" spans="1:12">
      <c r="A7" s="23" t="s">
        <v>16</v>
      </c>
      <c r="B7" s="24" t="s">
        <v>17</v>
      </c>
      <c r="C7" s="25" t="s">
        <v>18</v>
      </c>
      <c r="D7" s="26" t="s">
        <v>19</v>
      </c>
      <c r="E7" s="27" t="s">
        <v>20</v>
      </c>
      <c r="F7" s="28" t="s">
        <v>21</v>
      </c>
      <c r="G7" s="26" t="s">
        <v>22</v>
      </c>
      <c r="H7" s="29" t="s">
        <v>23</v>
      </c>
      <c r="I7" s="26" t="s">
        <v>24</v>
      </c>
      <c r="J7" s="26" t="s">
        <v>25</v>
      </c>
      <c r="K7" s="26" t="s">
        <v>26</v>
      </c>
      <c r="L7" s="24" t="s">
        <v>27</v>
      </c>
    </row>
    <row r="8" ht="14.5" spans="1:12">
      <c r="A8" s="30" t="s">
        <v>28</v>
      </c>
      <c r="B8" s="31" t="s">
        <v>29</v>
      </c>
      <c r="C8" s="32" t="s">
        <v>30</v>
      </c>
      <c r="D8" s="33"/>
      <c r="E8" s="21" t="s">
        <v>31</v>
      </c>
      <c r="F8" s="34">
        <v>1560</v>
      </c>
      <c r="G8" s="34">
        <f t="shared" ref="G8:G14" si="0">F8*0.02</f>
        <v>31.2</v>
      </c>
      <c r="H8" s="34">
        <f t="shared" ref="H8:H15" si="1">SUM(F8:G8)</f>
        <v>1591.2</v>
      </c>
      <c r="I8" s="55"/>
      <c r="J8" s="33"/>
      <c r="K8" s="33"/>
      <c r="L8" s="32"/>
    </row>
    <row r="9" ht="14.5" spans="1:12">
      <c r="A9" s="35"/>
      <c r="B9" s="36"/>
      <c r="C9" s="37"/>
      <c r="D9" s="38"/>
      <c r="E9" s="21" t="s">
        <v>32</v>
      </c>
      <c r="F9" s="34">
        <v>5740</v>
      </c>
      <c r="G9" s="34">
        <f t="shared" si="0"/>
        <v>114.8</v>
      </c>
      <c r="H9" s="34">
        <f t="shared" si="1"/>
        <v>5854.8</v>
      </c>
      <c r="I9" s="56"/>
      <c r="J9" s="38"/>
      <c r="K9" s="38"/>
      <c r="L9" s="37"/>
    </row>
    <row r="10" ht="14.5" spans="1:12">
      <c r="A10" s="35"/>
      <c r="B10" s="36"/>
      <c r="C10" s="37"/>
      <c r="D10" s="38"/>
      <c r="E10" s="21" t="s">
        <v>33</v>
      </c>
      <c r="F10" s="34">
        <v>14600</v>
      </c>
      <c r="G10" s="34">
        <f t="shared" si="0"/>
        <v>292</v>
      </c>
      <c r="H10" s="34">
        <f t="shared" si="1"/>
        <v>14892</v>
      </c>
      <c r="I10" s="56"/>
      <c r="J10" s="38"/>
      <c r="K10" s="38"/>
      <c r="L10" s="37"/>
    </row>
    <row r="11" ht="14.5" spans="1:12">
      <c r="A11" s="35"/>
      <c r="B11" s="36"/>
      <c r="C11" s="37"/>
      <c r="D11" s="38"/>
      <c r="E11" s="21" t="s">
        <v>34</v>
      </c>
      <c r="F11" s="34">
        <v>12160</v>
      </c>
      <c r="G11" s="34">
        <f t="shared" si="0"/>
        <v>243.2</v>
      </c>
      <c r="H11" s="34">
        <f t="shared" si="1"/>
        <v>12403.2</v>
      </c>
      <c r="I11" s="56"/>
      <c r="J11" s="38"/>
      <c r="K11" s="38"/>
      <c r="L11" s="37"/>
    </row>
    <row r="12" ht="14.5" spans="1:12">
      <c r="A12" s="35"/>
      <c r="B12" s="36"/>
      <c r="C12" s="37"/>
      <c r="D12" s="38"/>
      <c r="E12" s="21" t="s">
        <v>35</v>
      </c>
      <c r="F12" s="34">
        <v>8300</v>
      </c>
      <c r="G12" s="34">
        <f t="shared" si="0"/>
        <v>166</v>
      </c>
      <c r="H12" s="34">
        <f t="shared" si="1"/>
        <v>8466</v>
      </c>
      <c r="I12" s="56"/>
      <c r="J12" s="38"/>
      <c r="K12" s="38"/>
      <c r="L12" s="37"/>
    </row>
    <row r="13" ht="14.5" spans="1:12">
      <c r="A13" s="39"/>
      <c r="B13" s="40"/>
      <c r="C13" s="41"/>
      <c r="D13" s="42"/>
      <c r="E13" s="21" t="s">
        <v>36</v>
      </c>
      <c r="F13" s="34">
        <v>1550</v>
      </c>
      <c r="G13" s="34">
        <f t="shared" si="0"/>
        <v>31</v>
      </c>
      <c r="H13" s="34">
        <f t="shared" si="1"/>
        <v>1581</v>
      </c>
      <c r="I13" s="56"/>
      <c r="J13" s="38"/>
      <c r="K13" s="38"/>
      <c r="L13" s="37"/>
    </row>
    <row r="14" ht="75" spans="1:12">
      <c r="A14" s="43" t="s">
        <v>28</v>
      </c>
      <c r="B14" s="44" t="s">
        <v>37</v>
      </c>
      <c r="C14" s="45" t="s">
        <v>30</v>
      </c>
      <c r="D14" s="46"/>
      <c r="E14" s="47"/>
      <c r="F14" s="48">
        <f>SUM(F8:F13)</f>
        <v>43910</v>
      </c>
      <c r="G14" s="34">
        <f t="shared" si="0"/>
        <v>878.2</v>
      </c>
      <c r="H14" s="34">
        <f t="shared" si="1"/>
        <v>44788.2</v>
      </c>
      <c r="I14" s="56"/>
      <c r="J14" s="38"/>
      <c r="K14" s="38"/>
      <c r="L14" s="37"/>
    </row>
    <row r="15" ht="14.5" spans="1:12">
      <c r="A15" s="49" t="s">
        <v>38</v>
      </c>
      <c r="B15" s="50"/>
      <c r="C15" s="45"/>
      <c r="D15" s="46"/>
      <c r="E15" s="50"/>
      <c r="F15" s="45">
        <f>SUM(F8:F14)</f>
        <v>87820</v>
      </c>
      <c r="G15" s="34">
        <f>(F15*0.05)</f>
        <v>4391</v>
      </c>
      <c r="H15" s="34">
        <f t="shared" si="1"/>
        <v>92211</v>
      </c>
      <c r="I15" s="57"/>
      <c r="J15" s="57"/>
      <c r="K15" s="57"/>
      <c r="L15" s="57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4"/>
    <mergeCell ref="J8:J14"/>
    <mergeCell ref="K8:K14"/>
    <mergeCell ref="L8:L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活力6.17</vt:lpstr>
      <vt:lpstr>活力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nk136</cp:lastModifiedBy>
  <dcterms:created xsi:type="dcterms:W3CDTF">2023-05-12T11:15:00Z</dcterms:created>
  <dcterms:modified xsi:type="dcterms:W3CDTF">2025-06-17T01:50:16Z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12EB17A2954248E39390D902CAF4A27E_13</vt:lpwstr>
  </property>
</Properties>
</file>