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<sst xmlns="http://schemas.openxmlformats.org/spreadsheetml/2006/main" count="172" uniqueCount="66">
  <si>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</si>
  <si>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</si>
  <si>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</si>
  <si>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上海办安能610056534946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</si>
  <si>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</si>
  <si>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</si>
  <si>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</si>
  <si>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</si>
  <si>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</si>
  <si>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</si>
  <si>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</si>
  <si>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</si>
  <si>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</si>
  <si>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</si>
  <si>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</si>
  <si>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</si>
  <si>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</si>
  <si>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</si>
  <si>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</si>
  <si>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</si>
  <si>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</si>
  <si>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</si>
  <si>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</si>
  <si>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</si>
  <si>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P25070792</t>
  </si>
  <si>
    <t xml:space="preserve">21 AULTH09845                                     </t>
  </si>
  <si>
    <t xml:space="preserve">S25070251 </t>
  </si>
  <si>
    <t>D5899A8</t>
  </si>
  <si>
    <t>36*35*21</t>
  </si>
  <si>
    <t>F6154A8</t>
  </si>
  <si>
    <t>31*23*15</t>
  </si>
  <si>
    <t>F9523A8</t>
  </si>
  <si>
    <t xml:space="preserve">23_AULBB11145                                     </t>
  </si>
  <si>
    <t xml:space="preserve">D5899A8                                                                                             </t>
  </si>
  <si>
    <t>45*33*16</t>
  </si>
  <si>
    <t xml:space="preserve">F6154A8                                                                                             </t>
  </si>
  <si>
    <t xml:space="preserve">F9523A8                                                                                             </t>
  </si>
  <si>
    <t>总计</t>
  </si>
  <si>
    <t>颜色</t>
  </si>
  <si>
    <t>尺码</t>
  </si>
  <si>
    <t>生产数</t>
  </si>
  <si>
    <t>尺码段</t>
  </si>
  <si>
    <t>PO号</t>
  </si>
  <si>
    <t>款号</t>
  </si>
  <si>
    <t>第一箱</t>
  </si>
  <si>
    <t>BK27 - BLACK</t>
  </si>
  <si>
    <t>5/6 Y</t>
  </si>
  <si>
    <t>全码</t>
  </si>
  <si>
    <t>无价格</t>
  </si>
  <si>
    <t>1665105,1665111</t>
  </si>
  <si>
    <t>7/8 Y</t>
  </si>
  <si>
    <t>8/9 Y</t>
  </si>
  <si>
    <t>9/10 Y</t>
  </si>
  <si>
    <t>11/12 Y</t>
  </si>
  <si>
    <t>13/14 Y</t>
  </si>
  <si>
    <t>有价格</t>
  </si>
  <si>
    <t>1665095,1665096,1665097,1665098,1665099,1665100,1665101,1665102,1665103,1665104,1665107,1665108,1665109,1665110,1666022</t>
  </si>
  <si>
    <t>IN33 - INDIGO</t>
  </si>
  <si>
    <t>1665095,1665096,1665097,1665098,1665099,1665100,1665101,1665102,1665103,1665104,1665107,1665108,1665109,1665110</t>
  </si>
  <si>
    <t>第二箱</t>
  </si>
  <si>
    <t>1665123,1665129</t>
  </si>
  <si>
    <t>1665113,1665114,1665115,1665116,1665117,1665118,1665119,1665120,1665121,1665122,1665124,1665125,1665126,1665127,1666039</t>
  </si>
  <si>
    <t>第三箱</t>
  </si>
  <si>
    <t>1664827,1664842</t>
  </si>
  <si>
    <t>1664828,1664829,1664830,1664831,1664832,1664833,1664834,1664835,1664836,1664837,1664838,1664839,1664840,1664841,1666043</t>
  </si>
  <si>
    <t>IN13 - LT.INDIGO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</si>
</sst>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2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177" fontId="13" fillId="0" borderId="1" xfId="0" applyNumberFormat="1" applyFont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7"/>
  <sheetViews>
    <sheetView tabSelected="1" workbookViewId="0">
      <selection activeCell="K16" sqref="K16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45856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7" t="s">
        <v>10</v>
      </c>
      <c r="J6" s="47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8" t="s">
        <v>21</v>
      </c>
      <c r="J7" s="48" t="s">
        <v>22</v>
      </c>
      <c r="K7" s="22" t="s">
        <v>23</v>
      </c>
    </row>
    <row r="8" spans="1:11">
      <c r="A8" s="27" t="s">
        <v>24</v>
      </c>
      <c r="B8" s="28" t="s">
        <v>25</v>
      </c>
      <c r="C8" s="28" t="s">
        <v>26</v>
      </c>
      <c r="D8" s="29" t="s">
        <v>27</v>
      </c>
      <c r="E8" s="29">
        <v>9575</v>
      </c>
      <c r="F8" s="29"/>
      <c r="G8" s="29">
        <v>9886</v>
      </c>
      <c r="H8" s="30">
        <v>1</v>
      </c>
      <c r="I8" s="29"/>
      <c r="J8" s="29">
        <v>10.9</v>
      </c>
      <c r="K8" s="29" t="s">
        <v>28</v>
      </c>
    </row>
    <row r="9" spans="1:11">
      <c r="A9" s="31"/>
      <c r="B9" s="32"/>
      <c r="C9" s="32"/>
      <c r="D9" s="29" t="s">
        <v>29</v>
      </c>
      <c r="E9" s="29">
        <v>5788</v>
      </c>
      <c r="F9" s="29"/>
      <c r="G9" s="29">
        <v>5974</v>
      </c>
      <c r="H9" s="30">
        <v>2</v>
      </c>
      <c r="I9" s="29"/>
      <c r="J9" s="29">
        <v>6.4</v>
      </c>
      <c r="K9" s="29" t="s">
        <v>30</v>
      </c>
    </row>
    <row r="10" spans="1:11">
      <c r="A10" s="31"/>
      <c r="B10" s="33"/>
      <c r="C10" s="32"/>
      <c r="D10" s="29" t="s">
        <v>31</v>
      </c>
      <c r="E10" s="29">
        <v>9450</v>
      </c>
      <c r="F10" s="29"/>
      <c r="G10" s="29">
        <v>9758</v>
      </c>
      <c r="H10" s="30">
        <v>3</v>
      </c>
      <c r="I10" s="29"/>
      <c r="J10" s="29">
        <v>10.7</v>
      </c>
      <c r="K10" s="29" t="s">
        <v>28</v>
      </c>
    </row>
    <row r="11" ht="15" spans="1:11">
      <c r="A11" s="31"/>
      <c r="B11" s="28" t="s">
        <v>32</v>
      </c>
      <c r="C11" s="32"/>
      <c r="D11" s="34" t="s">
        <v>33</v>
      </c>
      <c r="E11" s="34">
        <v>9795</v>
      </c>
      <c r="F11" s="29"/>
      <c r="G11" s="29">
        <v>10000</v>
      </c>
      <c r="H11" s="30">
        <v>4</v>
      </c>
      <c r="I11" s="29"/>
      <c r="J11" s="29">
        <v>15.7</v>
      </c>
      <c r="K11" s="29" t="s">
        <v>34</v>
      </c>
    </row>
    <row r="12" ht="15" spans="1:11">
      <c r="A12" s="31"/>
      <c r="B12" s="32"/>
      <c r="C12" s="32"/>
      <c r="D12" s="34" t="s">
        <v>35</v>
      </c>
      <c r="E12" s="34">
        <v>5918</v>
      </c>
      <c r="F12" s="29"/>
      <c r="G12" s="29">
        <v>6050</v>
      </c>
      <c r="H12" s="30">
        <v>5</v>
      </c>
      <c r="I12" s="29"/>
      <c r="J12" s="29">
        <v>9.9</v>
      </c>
      <c r="K12" s="29" t="s">
        <v>34</v>
      </c>
    </row>
    <row r="13" ht="15" spans="1:11">
      <c r="A13" s="35"/>
      <c r="B13" s="33"/>
      <c r="C13" s="33"/>
      <c r="D13" s="34" t="s">
        <v>36</v>
      </c>
      <c r="E13" s="34">
        <v>9680</v>
      </c>
      <c r="F13" s="29"/>
      <c r="G13" s="29">
        <v>9900</v>
      </c>
      <c r="H13" s="30">
        <v>6</v>
      </c>
      <c r="I13" s="29"/>
      <c r="J13" s="29">
        <v>15.8</v>
      </c>
      <c r="K13" s="29" t="s">
        <v>34</v>
      </c>
    </row>
    <row r="14" spans="1:11">
      <c r="A14" s="29" t="s">
        <v>37</v>
      </c>
      <c r="B14" s="29"/>
      <c r="C14" s="29"/>
      <c r="D14" s="29"/>
      <c r="E14" s="36">
        <f>SUM(E8:E13)</f>
        <v>50206</v>
      </c>
      <c r="F14" s="36"/>
      <c r="G14" s="36">
        <f>SUM(G8:G13)</f>
        <v>51568</v>
      </c>
      <c r="H14" s="37">
        <v>6</v>
      </c>
      <c r="I14" s="36"/>
      <c r="J14" s="36">
        <f>SUM(J8:J13)</f>
        <v>69.4</v>
      </c>
      <c r="K14" s="29"/>
    </row>
    <row r="18" spans="1:9">
      <c r="A18" s="38" t="s">
        <v>38</v>
      </c>
      <c r="B18" s="38" t="s">
        <v>39</v>
      </c>
      <c r="C18" s="39" t="s">
        <v>17</v>
      </c>
      <c r="D18" s="40" t="s">
        <v>40</v>
      </c>
      <c r="E18" s="38" t="s">
        <v>41</v>
      </c>
      <c r="F18" s="38"/>
      <c r="G18" s="38" t="s">
        <v>42</v>
      </c>
      <c r="H18" s="38" t="s">
        <v>43</v>
      </c>
      <c r="I18" s="29" t="s">
        <v>44</v>
      </c>
    </row>
    <row r="19" ht="14.25" spans="1:9">
      <c r="A19" s="41" t="s">
        <v>45</v>
      </c>
      <c r="B19" s="42" t="s">
        <v>46</v>
      </c>
      <c r="C19" s="39">
        <v>142</v>
      </c>
      <c r="D19" s="40">
        <f t="shared" ref="D19:D42" si="0">C19*1.03+1</f>
        <v>147.26</v>
      </c>
      <c r="E19" s="41" t="s">
        <v>47</v>
      </c>
      <c r="F19" s="41" t="s">
        <v>48</v>
      </c>
      <c r="G19" s="41" t="s">
        <v>49</v>
      </c>
      <c r="H19" s="41" t="s">
        <v>27</v>
      </c>
      <c r="I19" s="29"/>
    </row>
    <row r="20" ht="14.25" spans="1:9">
      <c r="A20" s="43"/>
      <c r="B20" s="42" t="s">
        <v>50</v>
      </c>
      <c r="C20" s="39">
        <v>142</v>
      </c>
      <c r="D20" s="40">
        <f t="shared" si="0"/>
        <v>147.26</v>
      </c>
      <c r="E20" s="43"/>
      <c r="F20" s="43"/>
      <c r="G20" s="43"/>
      <c r="H20" s="43"/>
      <c r="I20" s="29"/>
    </row>
    <row r="21" ht="14.25" spans="1:9">
      <c r="A21" s="43"/>
      <c r="B21" s="42" t="s">
        <v>51</v>
      </c>
      <c r="C21" s="39">
        <v>142</v>
      </c>
      <c r="D21" s="40">
        <f t="shared" si="0"/>
        <v>147.26</v>
      </c>
      <c r="E21" s="43"/>
      <c r="F21" s="43"/>
      <c r="G21" s="43"/>
      <c r="H21" s="43"/>
      <c r="I21" s="29"/>
    </row>
    <row r="22" ht="14.25" spans="1:9">
      <c r="A22" s="43"/>
      <c r="B22" s="42" t="s">
        <v>52</v>
      </c>
      <c r="C22" s="39">
        <v>282</v>
      </c>
      <c r="D22" s="40">
        <f t="shared" si="0"/>
        <v>291.46</v>
      </c>
      <c r="E22" s="43"/>
      <c r="F22" s="43"/>
      <c r="G22" s="43"/>
      <c r="H22" s="43"/>
      <c r="I22" s="29"/>
    </row>
    <row r="23" ht="14.25" spans="1:9">
      <c r="A23" s="43"/>
      <c r="B23" s="42" t="s">
        <v>53</v>
      </c>
      <c r="C23" s="39">
        <v>424</v>
      </c>
      <c r="D23" s="40">
        <f t="shared" si="0"/>
        <v>437.72</v>
      </c>
      <c r="E23" s="43"/>
      <c r="F23" s="43"/>
      <c r="G23" s="43"/>
      <c r="H23" s="43"/>
      <c r="I23" s="29"/>
    </row>
    <row r="24" ht="14.25" spans="1:9">
      <c r="A24" s="44"/>
      <c r="B24" s="42" t="s">
        <v>54</v>
      </c>
      <c r="C24" s="39">
        <v>424</v>
      </c>
      <c r="D24" s="40">
        <f t="shared" si="0"/>
        <v>437.72</v>
      </c>
      <c r="E24" s="44"/>
      <c r="F24" s="44"/>
      <c r="G24" s="44"/>
      <c r="H24" s="43"/>
      <c r="I24" s="29"/>
    </row>
    <row r="25" ht="14.25" spans="1:9">
      <c r="A25" s="41" t="s">
        <v>45</v>
      </c>
      <c r="B25" s="42" t="s">
        <v>46</v>
      </c>
      <c r="C25" s="39">
        <v>391</v>
      </c>
      <c r="D25" s="40">
        <f t="shared" si="0"/>
        <v>403.73</v>
      </c>
      <c r="E25" s="41" t="s">
        <v>47</v>
      </c>
      <c r="F25" s="41" t="s">
        <v>55</v>
      </c>
      <c r="G25" s="41" t="s">
        <v>56</v>
      </c>
      <c r="H25" s="43"/>
      <c r="I25" s="29"/>
    </row>
    <row r="26" ht="14.25" spans="1:9">
      <c r="A26" s="43"/>
      <c r="B26" s="42" t="s">
        <v>50</v>
      </c>
      <c r="C26" s="39">
        <v>391</v>
      </c>
      <c r="D26" s="40">
        <f t="shared" si="0"/>
        <v>403.73</v>
      </c>
      <c r="E26" s="43"/>
      <c r="F26" s="43"/>
      <c r="G26" s="43"/>
      <c r="H26" s="43"/>
      <c r="I26" s="29"/>
    </row>
    <row r="27" ht="14.25" spans="1:9">
      <c r="A27" s="43"/>
      <c r="B27" s="42" t="s">
        <v>51</v>
      </c>
      <c r="C27" s="39">
        <v>391</v>
      </c>
      <c r="D27" s="40">
        <f t="shared" si="0"/>
        <v>403.73</v>
      </c>
      <c r="E27" s="43"/>
      <c r="F27" s="43"/>
      <c r="G27" s="43"/>
      <c r="H27" s="43"/>
      <c r="I27" s="29"/>
    </row>
    <row r="28" ht="14.25" spans="1:9">
      <c r="A28" s="43"/>
      <c r="B28" s="42" t="s">
        <v>52</v>
      </c>
      <c r="C28" s="39">
        <v>782</v>
      </c>
      <c r="D28" s="40">
        <f t="shared" si="0"/>
        <v>806.46</v>
      </c>
      <c r="E28" s="43"/>
      <c r="F28" s="43"/>
      <c r="G28" s="43"/>
      <c r="H28" s="43"/>
      <c r="I28" s="29"/>
    </row>
    <row r="29" ht="14.25" spans="1:9">
      <c r="A29" s="43"/>
      <c r="B29" s="42" t="s">
        <v>53</v>
      </c>
      <c r="C29" s="39">
        <v>1173</v>
      </c>
      <c r="D29" s="40">
        <f t="shared" si="0"/>
        <v>1209.19</v>
      </c>
      <c r="E29" s="43"/>
      <c r="F29" s="43"/>
      <c r="G29" s="43"/>
      <c r="H29" s="43"/>
      <c r="I29" s="29"/>
    </row>
    <row r="30" ht="14.25" spans="1:9">
      <c r="A30" s="44"/>
      <c r="B30" s="42" t="s">
        <v>54</v>
      </c>
      <c r="C30" s="39">
        <v>1173</v>
      </c>
      <c r="D30" s="40">
        <f t="shared" si="0"/>
        <v>1209.19</v>
      </c>
      <c r="E30" s="44"/>
      <c r="F30" s="44"/>
      <c r="G30" s="44"/>
      <c r="H30" s="43"/>
      <c r="I30" s="29"/>
    </row>
    <row r="31" ht="14.25" spans="1:9">
      <c r="A31" s="41" t="s">
        <v>57</v>
      </c>
      <c r="B31" s="42" t="s">
        <v>46</v>
      </c>
      <c r="C31" s="39">
        <v>96</v>
      </c>
      <c r="D31" s="40">
        <f t="shared" si="0"/>
        <v>99.88</v>
      </c>
      <c r="E31" s="41" t="s">
        <v>47</v>
      </c>
      <c r="F31" s="41" t="s">
        <v>48</v>
      </c>
      <c r="G31" s="41" t="s">
        <v>49</v>
      </c>
      <c r="H31" s="43"/>
      <c r="I31" s="29"/>
    </row>
    <row r="32" ht="14.25" spans="1:9">
      <c r="A32" s="43"/>
      <c r="B32" s="42" t="s">
        <v>50</v>
      </c>
      <c r="C32" s="39">
        <v>96</v>
      </c>
      <c r="D32" s="40">
        <f t="shared" si="0"/>
        <v>99.88</v>
      </c>
      <c r="E32" s="43"/>
      <c r="F32" s="43"/>
      <c r="G32" s="43"/>
      <c r="H32" s="43"/>
      <c r="I32" s="29"/>
    </row>
    <row r="33" ht="14.25" spans="1:9">
      <c r="A33" s="43"/>
      <c r="B33" s="42" t="s">
        <v>51</v>
      </c>
      <c r="C33" s="39">
        <v>96</v>
      </c>
      <c r="D33" s="40">
        <f t="shared" si="0"/>
        <v>99.88</v>
      </c>
      <c r="E33" s="43"/>
      <c r="F33" s="43"/>
      <c r="G33" s="43"/>
      <c r="H33" s="43"/>
      <c r="I33" s="29"/>
    </row>
    <row r="34" ht="14.25" spans="1:9">
      <c r="A34" s="43"/>
      <c r="B34" s="42" t="s">
        <v>52</v>
      </c>
      <c r="C34" s="39">
        <v>192</v>
      </c>
      <c r="D34" s="40">
        <f t="shared" si="0"/>
        <v>198.76</v>
      </c>
      <c r="E34" s="43"/>
      <c r="F34" s="43"/>
      <c r="G34" s="43"/>
      <c r="H34" s="43"/>
      <c r="I34" s="29"/>
    </row>
    <row r="35" ht="14.25" spans="1:9">
      <c r="A35" s="43"/>
      <c r="B35" s="42" t="s">
        <v>53</v>
      </c>
      <c r="C35" s="39">
        <v>288</v>
      </c>
      <c r="D35" s="40">
        <f t="shared" si="0"/>
        <v>297.64</v>
      </c>
      <c r="E35" s="43"/>
      <c r="F35" s="43"/>
      <c r="G35" s="43"/>
      <c r="H35" s="43"/>
      <c r="I35" s="29"/>
    </row>
    <row r="36" ht="14.25" spans="1:9">
      <c r="A36" s="44"/>
      <c r="B36" s="42" t="s">
        <v>54</v>
      </c>
      <c r="C36" s="39">
        <v>288</v>
      </c>
      <c r="D36" s="40">
        <f t="shared" si="0"/>
        <v>297.64</v>
      </c>
      <c r="E36" s="44"/>
      <c r="F36" s="44"/>
      <c r="G36" s="44"/>
      <c r="H36" s="43"/>
      <c r="I36" s="29"/>
    </row>
    <row r="37" ht="14.25" spans="1:9">
      <c r="A37" s="41" t="s">
        <v>57</v>
      </c>
      <c r="B37" s="42" t="s">
        <v>46</v>
      </c>
      <c r="C37" s="39">
        <v>242</v>
      </c>
      <c r="D37" s="40">
        <f t="shared" si="0"/>
        <v>250.26</v>
      </c>
      <c r="E37" s="41" t="s">
        <v>47</v>
      </c>
      <c r="F37" s="41" t="s">
        <v>55</v>
      </c>
      <c r="G37" s="41" t="s">
        <v>58</v>
      </c>
      <c r="H37" s="43"/>
      <c r="I37" s="29"/>
    </row>
    <row r="38" ht="14.25" spans="1:9">
      <c r="A38" s="43"/>
      <c r="B38" s="42" t="s">
        <v>50</v>
      </c>
      <c r="C38" s="39">
        <v>242</v>
      </c>
      <c r="D38" s="40">
        <f t="shared" si="0"/>
        <v>250.26</v>
      </c>
      <c r="E38" s="43"/>
      <c r="F38" s="43"/>
      <c r="G38" s="43"/>
      <c r="H38" s="43"/>
      <c r="I38" s="29"/>
    </row>
    <row r="39" ht="14.25" spans="1:9">
      <c r="A39" s="43"/>
      <c r="B39" s="42" t="s">
        <v>51</v>
      </c>
      <c r="C39" s="39">
        <v>242</v>
      </c>
      <c r="D39" s="40">
        <f t="shared" si="0"/>
        <v>250.26</v>
      </c>
      <c r="E39" s="43"/>
      <c r="F39" s="43"/>
      <c r="G39" s="43"/>
      <c r="H39" s="43"/>
      <c r="I39" s="29"/>
    </row>
    <row r="40" ht="14.25" spans="1:9">
      <c r="A40" s="43"/>
      <c r="B40" s="42" t="s">
        <v>52</v>
      </c>
      <c r="C40" s="39">
        <v>484</v>
      </c>
      <c r="D40" s="40">
        <f t="shared" si="0"/>
        <v>499.52</v>
      </c>
      <c r="E40" s="43"/>
      <c r="F40" s="43"/>
      <c r="G40" s="43"/>
      <c r="H40" s="43"/>
      <c r="I40" s="29"/>
    </row>
    <row r="41" ht="14.25" spans="1:9">
      <c r="A41" s="43"/>
      <c r="B41" s="42" t="s">
        <v>53</v>
      </c>
      <c r="C41" s="39">
        <v>726</v>
      </c>
      <c r="D41" s="40">
        <f t="shared" si="0"/>
        <v>748.78</v>
      </c>
      <c r="E41" s="43"/>
      <c r="F41" s="43"/>
      <c r="G41" s="43"/>
      <c r="H41" s="43"/>
      <c r="I41" s="29"/>
    </row>
    <row r="42" ht="14.25" spans="1:9">
      <c r="A42" s="44"/>
      <c r="B42" s="42" t="s">
        <v>54</v>
      </c>
      <c r="C42" s="39">
        <v>726</v>
      </c>
      <c r="D42" s="40">
        <f t="shared" si="0"/>
        <v>748.78</v>
      </c>
      <c r="E42" s="44"/>
      <c r="F42" s="44"/>
      <c r="G42" s="44"/>
      <c r="H42" s="44"/>
      <c r="I42" s="29"/>
    </row>
    <row r="43" spans="1:9">
      <c r="A43" s="38" t="s">
        <v>37</v>
      </c>
      <c r="B43" s="38"/>
      <c r="C43" s="39">
        <f>SUM(C19:C42)</f>
        <v>9575</v>
      </c>
      <c r="D43" s="40">
        <f>SUM(D19:D42)</f>
        <v>9886.25</v>
      </c>
      <c r="E43" s="38"/>
      <c r="F43" s="38"/>
      <c r="G43" s="38"/>
      <c r="H43" s="38"/>
      <c r="I43" s="29"/>
    </row>
    <row r="44" spans="3:8">
      <c r="C44" s="45"/>
      <c r="D44" s="45"/>
      <c r="H44"/>
    </row>
    <row r="45" spans="3:8">
      <c r="C45" s="45"/>
      <c r="D45" s="45"/>
      <c r="H45"/>
    </row>
    <row r="46" spans="1:9">
      <c r="A46" s="38" t="s">
        <v>38</v>
      </c>
      <c r="B46" s="38" t="s">
        <v>39</v>
      </c>
      <c r="C46" s="39" t="s">
        <v>17</v>
      </c>
      <c r="D46" s="40" t="s">
        <v>40</v>
      </c>
      <c r="E46" s="38" t="s">
        <v>41</v>
      </c>
      <c r="F46" s="38"/>
      <c r="G46" s="38" t="s">
        <v>42</v>
      </c>
      <c r="H46" s="38" t="s">
        <v>43</v>
      </c>
      <c r="I46" s="29" t="s">
        <v>59</v>
      </c>
    </row>
    <row r="47" ht="14.25" spans="1:9">
      <c r="A47" s="41" t="s">
        <v>45</v>
      </c>
      <c r="B47" s="42" t="s">
        <v>46</v>
      </c>
      <c r="C47" s="46">
        <v>152</v>
      </c>
      <c r="D47" s="40">
        <f t="shared" ref="D47:D58" si="1">C47*1.03+1</f>
        <v>157.56</v>
      </c>
      <c r="E47" s="41" t="s">
        <v>47</v>
      </c>
      <c r="F47" s="41" t="s">
        <v>48</v>
      </c>
      <c r="G47" s="41" t="s">
        <v>60</v>
      </c>
      <c r="H47" s="41" t="s">
        <v>29</v>
      </c>
      <c r="I47" s="29"/>
    </row>
    <row r="48" ht="14.25" spans="1:9">
      <c r="A48" s="43"/>
      <c r="B48" s="42" t="s">
        <v>50</v>
      </c>
      <c r="C48" s="46">
        <v>152</v>
      </c>
      <c r="D48" s="40">
        <f t="shared" si="1"/>
        <v>157.56</v>
      </c>
      <c r="E48" s="43"/>
      <c r="F48" s="43"/>
      <c r="G48" s="43"/>
      <c r="H48" s="43"/>
      <c r="I48" s="29"/>
    </row>
    <row r="49" ht="14.25" spans="1:9">
      <c r="A49" s="43"/>
      <c r="B49" s="42" t="s">
        <v>51</v>
      </c>
      <c r="C49" s="46">
        <v>152</v>
      </c>
      <c r="D49" s="40">
        <f t="shared" si="1"/>
        <v>157.56</v>
      </c>
      <c r="E49" s="43"/>
      <c r="F49" s="43"/>
      <c r="G49" s="43"/>
      <c r="H49" s="43"/>
      <c r="I49" s="29"/>
    </row>
    <row r="50" ht="14.25" spans="1:9">
      <c r="A50" s="43"/>
      <c r="B50" s="42" t="s">
        <v>52</v>
      </c>
      <c r="C50" s="46">
        <v>304</v>
      </c>
      <c r="D50" s="40">
        <f t="shared" si="1"/>
        <v>314.12</v>
      </c>
      <c r="E50" s="43"/>
      <c r="F50" s="43"/>
      <c r="G50" s="43"/>
      <c r="H50" s="43"/>
      <c r="I50" s="29"/>
    </row>
    <row r="51" ht="14.25" spans="1:9">
      <c r="A51" s="43"/>
      <c r="B51" s="42" t="s">
        <v>53</v>
      </c>
      <c r="C51" s="46">
        <v>454</v>
      </c>
      <c r="D51" s="40">
        <f t="shared" si="1"/>
        <v>468.62</v>
      </c>
      <c r="E51" s="43"/>
      <c r="F51" s="43"/>
      <c r="G51" s="43"/>
      <c r="H51" s="43"/>
      <c r="I51" s="29"/>
    </row>
    <row r="52" ht="14.25" spans="1:9">
      <c r="A52" s="44"/>
      <c r="B52" s="42" t="s">
        <v>54</v>
      </c>
      <c r="C52" s="46">
        <v>304</v>
      </c>
      <c r="D52" s="40">
        <f t="shared" si="1"/>
        <v>314.12</v>
      </c>
      <c r="E52" s="44"/>
      <c r="F52" s="44"/>
      <c r="G52" s="44"/>
      <c r="H52" s="43"/>
      <c r="I52" s="29"/>
    </row>
    <row r="53" ht="14.25" spans="1:9">
      <c r="A53" s="41" t="s">
        <v>45</v>
      </c>
      <c r="B53" s="42" t="s">
        <v>46</v>
      </c>
      <c r="C53" s="46">
        <v>427</v>
      </c>
      <c r="D53" s="40">
        <f t="shared" si="1"/>
        <v>440.81</v>
      </c>
      <c r="E53" s="41" t="s">
        <v>47</v>
      </c>
      <c r="F53" s="41" t="s">
        <v>55</v>
      </c>
      <c r="G53" s="41" t="s">
        <v>61</v>
      </c>
      <c r="H53" s="43"/>
      <c r="I53" s="29"/>
    </row>
    <row r="54" ht="14.25" spans="1:9">
      <c r="A54" s="43"/>
      <c r="B54" s="42" t="s">
        <v>50</v>
      </c>
      <c r="C54" s="46">
        <v>427</v>
      </c>
      <c r="D54" s="40">
        <f t="shared" si="1"/>
        <v>440.81</v>
      </c>
      <c r="E54" s="43"/>
      <c r="F54" s="43"/>
      <c r="G54" s="43"/>
      <c r="H54" s="43"/>
      <c r="I54" s="29"/>
    </row>
    <row r="55" ht="14.25" spans="1:9">
      <c r="A55" s="43"/>
      <c r="B55" s="42" t="s">
        <v>51</v>
      </c>
      <c r="C55" s="46">
        <v>427</v>
      </c>
      <c r="D55" s="40">
        <f t="shared" si="1"/>
        <v>440.81</v>
      </c>
      <c r="E55" s="43"/>
      <c r="F55" s="43"/>
      <c r="G55" s="43"/>
      <c r="H55" s="43"/>
      <c r="I55" s="29"/>
    </row>
    <row r="56" ht="14.25" spans="1:9">
      <c r="A56" s="43"/>
      <c r="B56" s="42" t="s">
        <v>52</v>
      </c>
      <c r="C56" s="46">
        <v>854</v>
      </c>
      <c r="D56" s="40">
        <f t="shared" si="1"/>
        <v>880.62</v>
      </c>
      <c r="E56" s="43"/>
      <c r="F56" s="43"/>
      <c r="G56" s="43"/>
      <c r="H56" s="43"/>
      <c r="I56" s="29"/>
    </row>
    <row r="57" ht="14.25" spans="1:9">
      <c r="A57" s="43"/>
      <c r="B57" s="42" t="s">
        <v>53</v>
      </c>
      <c r="C57" s="46">
        <v>1281</v>
      </c>
      <c r="D57" s="40">
        <f t="shared" si="1"/>
        <v>1320.43</v>
      </c>
      <c r="E57" s="43"/>
      <c r="F57" s="43"/>
      <c r="G57" s="43"/>
      <c r="H57" s="43"/>
      <c r="I57" s="29"/>
    </row>
    <row r="58" ht="14.25" spans="1:9">
      <c r="A58" s="44"/>
      <c r="B58" s="42" t="s">
        <v>54</v>
      </c>
      <c r="C58" s="46">
        <v>854</v>
      </c>
      <c r="D58" s="40">
        <f t="shared" si="1"/>
        <v>880.62</v>
      </c>
      <c r="E58" s="44"/>
      <c r="F58" s="44"/>
      <c r="G58" s="44"/>
      <c r="H58" s="44"/>
      <c r="I58" s="29"/>
    </row>
    <row r="59" spans="1:9">
      <c r="A59" s="29" t="s">
        <v>37</v>
      </c>
      <c r="B59" s="29"/>
      <c r="C59" s="46">
        <f>SUM(C47:C58)</f>
        <v>5788</v>
      </c>
      <c r="D59" s="40">
        <f>SUM(D47:D58)</f>
        <v>5973.64</v>
      </c>
      <c r="E59" s="29"/>
      <c r="F59" s="29"/>
      <c r="G59" s="29"/>
      <c r="H59" s="29"/>
      <c r="I59" s="29"/>
    </row>
    <row r="60" spans="3:8">
      <c r="C60" s="45"/>
      <c r="D60" s="45"/>
      <c r="H60"/>
    </row>
    <row r="61" spans="3:8">
      <c r="C61" s="45"/>
      <c r="D61" s="45"/>
      <c r="H61"/>
    </row>
    <row r="62" spans="1:9">
      <c r="A62" s="38" t="s">
        <v>38</v>
      </c>
      <c r="B62" s="38" t="s">
        <v>39</v>
      </c>
      <c r="C62" s="39" t="s">
        <v>17</v>
      </c>
      <c r="D62" s="40" t="s">
        <v>40</v>
      </c>
      <c r="E62" s="38" t="s">
        <v>41</v>
      </c>
      <c r="F62" s="38"/>
      <c r="G62" s="38" t="s">
        <v>42</v>
      </c>
      <c r="H62" s="38" t="s">
        <v>43</v>
      </c>
      <c r="I62" s="29" t="s">
        <v>62</v>
      </c>
    </row>
    <row r="63" ht="14.25" spans="1:9">
      <c r="A63" s="41" t="s">
        <v>45</v>
      </c>
      <c r="B63" s="42" t="s">
        <v>46</v>
      </c>
      <c r="C63" s="46">
        <v>156</v>
      </c>
      <c r="D63" s="40">
        <f t="shared" ref="D63:D86" si="2">C63*1.03+1</f>
        <v>161.68</v>
      </c>
      <c r="E63" s="42" t="s">
        <v>47</v>
      </c>
      <c r="F63" s="42" t="s">
        <v>48</v>
      </c>
      <c r="G63" s="41" t="s">
        <v>63</v>
      </c>
      <c r="H63" s="41" t="s">
        <v>31</v>
      </c>
      <c r="I63" s="29"/>
    </row>
    <row r="64" ht="14.25" spans="1:9">
      <c r="A64" s="43"/>
      <c r="B64" s="42" t="s">
        <v>50</v>
      </c>
      <c r="C64" s="46">
        <v>156</v>
      </c>
      <c r="D64" s="40">
        <f t="shared" si="2"/>
        <v>161.68</v>
      </c>
      <c r="E64" s="42"/>
      <c r="F64" s="42"/>
      <c r="G64" s="43"/>
      <c r="H64" s="43"/>
      <c r="I64" s="29"/>
    </row>
    <row r="65" ht="14.25" spans="1:9">
      <c r="A65" s="43"/>
      <c r="B65" s="42" t="s">
        <v>51</v>
      </c>
      <c r="C65" s="46">
        <v>156</v>
      </c>
      <c r="D65" s="40">
        <f t="shared" si="2"/>
        <v>161.68</v>
      </c>
      <c r="E65" s="42"/>
      <c r="F65" s="42"/>
      <c r="G65" s="43"/>
      <c r="H65" s="43"/>
      <c r="I65" s="29"/>
    </row>
    <row r="66" ht="14.25" spans="1:9">
      <c r="A66" s="43"/>
      <c r="B66" s="42" t="s">
        <v>52</v>
      </c>
      <c r="C66" s="46">
        <v>314</v>
      </c>
      <c r="D66" s="40">
        <f t="shared" si="2"/>
        <v>324.42</v>
      </c>
      <c r="E66" s="42"/>
      <c r="F66" s="42"/>
      <c r="G66" s="43"/>
      <c r="H66" s="43"/>
      <c r="I66" s="29"/>
    </row>
    <row r="67" ht="14.25" spans="1:9">
      <c r="A67" s="43"/>
      <c r="B67" s="42" t="s">
        <v>53</v>
      </c>
      <c r="C67" s="46">
        <v>314</v>
      </c>
      <c r="D67" s="40">
        <f t="shared" si="2"/>
        <v>324.42</v>
      </c>
      <c r="E67" s="42"/>
      <c r="F67" s="42"/>
      <c r="G67" s="43"/>
      <c r="H67" s="43"/>
      <c r="I67" s="29"/>
    </row>
    <row r="68" ht="14.25" spans="1:9">
      <c r="A68" s="44"/>
      <c r="B68" s="42" t="s">
        <v>54</v>
      </c>
      <c r="C68" s="46">
        <v>470</v>
      </c>
      <c r="D68" s="40">
        <f t="shared" si="2"/>
        <v>485.1</v>
      </c>
      <c r="E68" s="42"/>
      <c r="F68" s="42"/>
      <c r="G68" s="44"/>
      <c r="H68" s="43"/>
      <c r="I68" s="29"/>
    </row>
    <row r="69" ht="14.25" spans="1:9">
      <c r="A69" s="41" t="s">
        <v>45</v>
      </c>
      <c r="B69" s="42" t="s">
        <v>46</v>
      </c>
      <c r="C69" s="46">
        <v>431</v>
      </c>
      <c r="D69" s="40">
        <f t="shared" si="2"/>
        <v>444.93</v>
      </c>
      <c r="E69" s="41" t="s">
        <v>47</v>
      </c>
      <c r="F69" s="41" t="s">
        <v>55</v>
      </c>
      <c r="G69" s="41" t="s">
        <v>64</v>
      </c>
      <c r="H69" s="43"/>
      <c r="I69" s="29"/>
    </row>
    <row r="70" ht="14.25" spans="1:9">
      <c r="A70" s="43"/>
      <c r="B70" s="42" t="s">
        <v>50</v>
      </c>
      <c r="C70" s="46">
        <v>431</v>
      </c>
      <c r="D70" s="40">
        <f t="shared" si="2"/>
        <v>444.93</v>
      </c>
      <c r="E70" s="43"/>
      <c r="F70" s="43"/>
      <c r="G70" s="43"/>
      <c r="H70" s="43"/>
      <c r="I70" s="29"/>
    </row>
    <row r="71" ht="14.25" spans="1:9">
      <c r="A71" s="43"/>
      <c r="B71" s="42" t="s">
        <v>51</v>
      </c>
      <c r="C71" s="46">
        <v>431</v>
      </c>
      <c r="D71" s="40">
        <f t="shared" si="2"/>
        <v>444.93</v>
      </c>
      <c r="E71" s="43"/>
      <c r="F71" s="43"/>
      <c r="G71" s="43"/>
      <c r="H71" s="43"/>
      <c r="I71" s="29"/>
    </row>
    <row r="72" ht="14.25" spans="1:9">
      <c r="A72" s="43"/>
      <c r="B72" s="42" t="s">
        <v>52</v>
      </c>
      <c r="C72" s="46">
        <v>862</v>
      </c>
      <c r="D72" s="40">
        <f t="shared" si="2"/>
        <v>888.86</v>
      </c>
      <c r="E72" s="43"/>
      <c r="F72" s="43"/>
      <c r="G72" s="43"/>
      <c r="H72" s="43"/>
      <c r="I72" s="29"/>
    </row>
    <row r="73" ht="14.25" spans="1:9">
      <c r="A73" s="43"/>
      <c r="B73" s="42" t="s">
        <v>53</v>
      </c>
      <c r="C73" s="46">
        <v>862</v>
      </c>
      <c r="D73" s="40">
        <f t="shared" si="2"/>
        <v>888.86</v>
      </c>
      <c r="E73" s="43"/>
      <c r="F73" s="43"/>
      <c r="G73" s="43"/>
      <c r="H73" s="43"/>
      <c r="I73" s="29"/>
    </row>
    <row r="74" ht="14.25" spans="1:9">
      <c r="A74" s="44"/>
      <c r="B74" s="42" t="s">
        <v>54</v>
      </c>
      <c r="C74" s="46">
        <v>1293</v>
      </c>
      <c r="D74" s="40">
        <f t="shared" si="2"/>
        <v>1332.79</v>
      </c>
      <c r="E74" s="44"/>
      <c r="F74" s="44"/>
      <c r="G74" s="44"/>
      <c r="H74" s="43"/>
      <c r="I74" s="29"/>
    </row>
    <row r="75" ht="14.25" spans="1:9">
      <c r="A75" s="41" t="s">
        <v>65</v>
      </c>
      <c r="B75" s="42" t="s">
        <v>46</v>
      </c>
      <c r="C75" s="46">
        <v>100</v>
      </c>
      <c r="D75" s="40">
        <f t="shared" si="2"/>
        <v>104</v>
      </c>
      <c r="E75" s="42" t="s">
        <v>47</v>
      </c>
      <c r="F75" s="42" t="s">
        <v>48</v>
      </c>
      <c r="G75" s="41" t="s">
        <v>63</v>
      </c>
      <c r="H75" s="43"/>
      <c r="I75" s="29"/>
    </row>
    <row r="76" ht="14.25" spans="1:9">
      <c r="A76" s="43"/>
      <c r="B76" s="42" t="s">
        <v>50</v>
      </c>
      <c r="C76" s="46">
        <v>100</v>
      </c>
      <c r="D76" s="40">
        <f t="shared" si="2"/>
        <v>104</v>
      </c>
      <c r="E76" s="42"/>
      <c r="F76" s="42"/>
      <c r="G76" s="43"/>
      <c r="H76" s="43"/>
      <c r="I76" s="29"/>
    </row>
    <row r="77" ht="14.25" spans="1:9">
      <c r="A77" s="43"/>
      <c r="B77" s="42" t="s">
        <v>51</v>
      </c>
      <c r="C77" s="46">
        <v>100</v>
      </c>
      <c r="D77" s="40">
        <f t="shared" si="2"/>
        <v>104</v>
      </c>
      <c r="E77" s="42"/>
      <c r="F77" s="42"/>
      <c r="G77" s="43"/>
      <c r="H77" s="43"/>
      <c r="I77" s="29"/>
    </row>
    <row r="78" ht="14.25" spans="1:9">
      <c r="A78" s="43"/>
      <c r="B78" s="42" t="s">
        <v>52</v>
      </c>
      <c r="C78" s="46">
        <v>198</v>
      </c>
      <c r="D78" s="40">
        <f t="shared" si="2"/>
        <v>204.94</v>
      </c>
      <c r="E78" s="42"/>
      <c r="F78" s="42"/>
      <c r="G78" s="43"/>
      <c r="H78" s="43"/>
      <c r="I78" s="29"/>
    </row>
    <row r="79" ht="14.25" spans="1:9">
      <c r="A79" s="43"/>
      <c r="B79" s="42" t="s">
        <v>53</v>
      </c>
      <c r="C79" s="46">
        <v>198</v>
      </c>
      <c r="D79" s="40">
        <f t="shared" si="2"/>
        <v>204.94</v>
      </c>
      <c r="E79" s="42"/>
      <c r="F79" s="42"/>
      <c r="G79" s="43"/>
      <c r="H79" s="43"/>
      <c r="I79" s="29"/>
    </row>
    <row r="80" ht="14.25" spans="1:9">
      <c r="A80" s="44"/>
      <c r="B80" s="42" t="s">
        <v>54</v>
      </c>
      <c r="C80" s="46">
        <v>298</v>
      </c>
      <c r="D80" s="40">
        <f t="shared" si="2"/>
        <v>307.94</v>
      </c>
      <c r="E80" s="42"/>
      <c r="F80" s="42"/>
      <c r="G80" s="44"/>
      <c r="H80" s="43"/>
      <c r="I80" s="29"/>
    </row>
    <row r="81" ht="14.25" spans="1:9">
      <c r="A81" s="41" t="s">
        <v>65</v>
      </c>
      <c r="B81" s="42" t="s">
        <v>46</v>
      </c>
      <c r="C81" s="46">
        <v>258</v>
      </c>
      <c r="D81" s="40">
        <f t="shared" si="2"/>
        <v>266.74</v>
      </c>
      <c r="E81" s="41" t="s">
        <v>47</v>
      </c>
      <c r="F81" s="41" t="s">
        <v>55</v>
      </c>
      <c r="G81" s="41" t="s">
        <v>64</v>
      </c>
      <c r="H81" s="43"/>
      <c r="I81" s="29"/>
    </row>
    <row r="82" ht="14.25" spans="1:9">
      <c r="A82" s="43"/>
      <c r="B82" s="42" t="s">
        <v>50</v>
      </c>
      <c r="C82" s="46">
        <v>258</v>
      </c>
      <c r="D82" s="40">
        <f t="shared" si="2"/>
        <v>266.74</v>
      </c>
      <c r="E82" s="43"/>
      <c r="F82" s="43"/>
      <c r="G82" s="43"/>
      <c r="H82" s="43"/>
      <c r="I82" s="29"/>
    </row>
    <row r="83" ht="14.25" spans="1:9">
      <c r="A83" s="43"/>
      <c r="B83" s="42" t="s">
        <v>51</v>
      </c>
      <c r="C83" s="46">
        <v>258</v>
      </c>
      <c r="D83" s="40">
        <f t="shared" si="2"/>
        <v>266.74</v>
      </c>
      <c r="E83" s="43"/>
      <c r="F83" s="43"/>
      <c r="G83" s="43"/>
      <c r="H83" s="43"/>
      <c r="I83" s="29"/>
    </row>
    <row r="84" ht="14.25" spans="1:9">
      <c r="A84" s="43"/>
      <c r="B84" s="42" t="s">
        <v>52</v>
      </c>
      <c r="C84" s="46">
        <v>516</v>
      </c>
      <c r="D84" s="40">
        <f t="shared" si="2"/>
        <v>532.48</v>
      </c>
      <c r="E84" s="43"/>
      <c r="F84" s="43"/>
      <c r="G84" s="43"/>
      <c r="H84" s="43"/>
      <c r="I84" s="29"/>
    </row>
    <row r="85" ht="14.25" spans="1:9">
      <c r="A85" s="43"/>
      <c r="B85" s="42" t="s">
        <v>53</v>
      </c>
      <c r="C85" s="46">
        <v>516</v>
      </c>
      <c r="D85" s="40">
        <f t="shared" si="2"/>
        <v>532.48</v>
      </c>
      <c r="E85" s="43"/>
      <c r="F85" s="43"/>
      <c r="G85" s="43"/>
      <c r="H85" s="43"/>
      <c r="I85" s="29"/>
    </row>
    <row r="86" ht="14.25" spans="1:9">
      <c r="A86" s="44"/>
      <c r="B86" s="42" t="s">
        <v>54</v>
      </c>
      <c r="C86" s="46">
        <v>774</v>
      </c>
      <c r="D86" s="40">
        <f t="shared" si="2"/>
        <v>798.22</v>
      </c>
      <c r="E86" s="44"/>
      <c r="F86" s="44"/>
      <c r="G86" s="44"/>
      <c r="H86" s="44"/>
      <c r="I86" s="29"/>
    </row>
    <row r="87" spans="1:9">
      <c r="A87" s="29" t="s">
        <v>37</v>
      </c>
      <c r="B87" s="29"/>
      <c r="C87" s="46">
        <f>SUM(C63:C86)</f>
        <v>9450</v>
      </c>
      <c r="D87" s="40">
        <f>SUM(D63:D86)</f>
        <v>9757.5</v>
      </c>
      <c r="E87" s="29"/>
      <c r="F87" s="29"/>
      <c r="G87" s="29"/>
      <c r="H87" s="29"/>
      <c r="I87" s="29"/>
    </row>
  </sheetData>
  <mergeCells count="55">
    <mergeCell ref="A1:K1"/>
    <mergeCell ref="A2:D2"/>
    <mergeCell ref="E2:K2"/>
    <mergeCell ref="A8:A13"/>
    <mergeCell ref="A19:A24"/>
    <mergeCell ref="A25:A30"/>
    <mergeCell ref="A31:A36"/>
    <mergeCell ref="A37:A42"/>
    <mergeCell ref="A47:A52"/>
    <mergeCell ref="A53:A58"/>
    <mergeCell ref="A63:A68"/>
    <mergeCell ref="A69:A74"/>
    <mergeCell ref="A75:A80"/>
    <mergeCell ref="A81:A86"/>
    <mergeCell ref="B8:B10"/>
    <mergeCell ref="B11:B13"/>
    <mergeCell ref="C8:C13"/>
    <mergeCell ref="E19:E24"/>
    <mergeCell ref="E25:E30"/>
    <mergeCell ref="E31:E36"/>
    <mergeCell ref="E37:E42"/>
    <mergeCell ref="E47:E52"/>
    <mergeCell ref="E53:E58"/>
    <mergeCell ref="E63:E68"/>
    <mergeCell ref="E69:E74"/>
    <mergeCell ref="E75:E80"/>
    <mergeCell ref="E81:E86"/>
    <mergeCell ref="F19:F24"/>
    <mergeCell ref="F25:F30"/>
    <mergeCell ref="F31:F36"/>
    <mergeCell ref="F37:F42"/>
    <mergeCell ref="F47:F52"/>
    <mergeCell ref="F53:F58"/>
    <mergeCell ref="F63:F68"/>
    <mergeCell ref="F69:F74"/>
    <mergeCell ref="F75:F80"/>
    <mergeCell ref="F81:F86"/>
    <mergeCell ref="G19:G24"/>
    <mergeCell ref="G25:G30"/>
    <mergeCell ref="G31:G36"/>
    <mergeCell ref="G37:G42"/>
    <mergeCell ref="G47:G52"/>
    <mergeCell ref="G53:G58"/>
    <mergeCell ref="G63:G68"/>
    <mergeCell ref="G69:G74"/>
    <mergeCell ref="G75:G80"/>
    <mergeCell ref="G81:G86"/>
    <mergeCell ref="H19:H42"/>
    <mergeCell ref="H47:H58"/>
    <mergeCell ref="H63:H86"/>
    <mergeCell ref="I18:I43"/>
    <mergeCell ref="I46:I59"/>
    <mergeCell ref="I62:I87"/>
    <mergeCell ref="A3:D4"/>
    <mergeCell ref="E3:K4"/>
  </mergeCells>
  <pageMargins left="0.7" right="0.7" top="0.75" bottom="0.75" header="0.3" footer="0.3"/>
  <pageSetup paperSize="9" scale="3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2025-07-18T08:15:26Z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95F7E8A3D7784770BCE533356755C94F_13</vt:lpwstr>
  </property>
</Properties>
</file>