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<sst xmlns="http://schemas.openxmlformats.org/spreadsheetml/2006/main" count="57" uniqueCount="42">
  <si>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r>
      <rPr>
        <b/>
        <sz val="20"/>
        <color indexed="8"/>
        <rFont val="宋体"/>
        <charset val="134"/>
      </rPr>
      <t>上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海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汭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</si>
  <si>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</si>
  <si>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</si>
  <si>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</si>
  <si>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SF3198861610643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</si>
  <si>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</si>
  <si>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</si>
  <si>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</si>
  <si>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</si>
  <si>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</si>
  <si>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</si>
  <si>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</si>
  <si>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</si>
  <si>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</si>
  <si>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</si>
  <si>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</si>
  <si>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</si>
  <si>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</si>
  <si>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</si>
  <si>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</si>
  <si>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</si>
  <si>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</si>
  <si>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</si>
  <si>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</si>
  <si>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</si>
  <si>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</si>
  <si>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</si>
  <si>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</si>
  <si>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洗标</t>
  </si>
  <si>
    <t xml:space="preserve">3901-47
</t>
  </si>
  <si>
    <t>1/1</t>
  </si>
  <si>
    <t>4.6</t>
  </si>
  <si>
    <t>5</t>
  </si>
  <si>
    <t>20*30*40</t>
  </si>
  <si>
    <r>
      <rPr>
        <b/>
        <sz val="11"/>
        <color theme="1"/>
        <rFont val="宋体"/>
        <charset val="134"/>
      </rPr>
      <t>通用</t>
    </r>
    <r>
      <rPr>
        <b/>
        <sz val="11"/>
        <color theme="1"/>
        <rFont val="Calibri"/>
        <charset val="134"/>
      </rPr>
      <t>1</t>
    </r>
  </si>
  <si>
    <r>
      <rPr>
        <b/>
        <sz val="11"/>
        <color theme="1"/>
        <rFont val="宋体"/>
        <charset val="134"/>
      </rPr>
      <t>通用</t>
    </r>
    <r>
      <rPr>
        <b/>
        <sz val="11"/>
        <color theme="1"/>
        <rFont val="Calibri"/>
        <charset val="134"/>
      </rPr>
      <t>2</t>
    </r>
  </si>
  <si>
    <r>
      <rPr>
        <b/>
        <sz val="11"/>
        <color theme="1"/>
        <rFont val="宋体"/>
        <charset val="134"/>
      </rPr>
      <t>通用</t>
    </r>
    <r>
      <rPr>
        <b/>
        <sz val="11"/>
        <color theme="1"/>
        <rFont val="Calibri"/>
        <charset val="134"/>
      </rPr>
      <t>3</t>
    </r>
  </si>
  <si>
    <t>3907-74</t>
  </si>
  <si>
    <t>3907-75</t>
  </si>
  <si>
    <t>合计</t>
  </si>
  <si>
    <t>款号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</si>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</sst>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5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b/>
      <sz val="11"/>
      <color indexed="8"/>
      <name val="Calibri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49" applyFont="1" applyFill="1" applyBorder="1" applyAlignment="1">
      <alignment horizontal="center" vertical="center" wrapText="1"/>
    </xf>
    <xf numFmtId="15" fontId="11" fillId="0" borderId="4" xfId="49" applyNumberFormat="1" applyFont="1" applyFill="1" applyBorder="1" applyAlignment="1">
      <alignment horizontal="center" vertical="center" wrapText="1"/>
    </xf>
    <xf numFmtId="49" fontId="11" fillId="0" borderId="4" xfId="49" applyNumberFormat="1" applyFont="1" applyFill="1" applyBorder="1" applyAlignment="1">
      <alignment horizontal="center" vertical="center" wrapText="1"/>
    </xf>
    <xf numFmtId="178" fontId="11" fillId="0" borderId="4" xfId="49" applyNumberFormat="1" applyFont="1" applyFill="1" applyBorder="1" applyAlignment="1">
      <alignment horizontal="center" vertical="center" wrapText="1"/>
    </xf>
    <xf numFmtId="178" fontId="9" fillId="0" borderId="4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12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179" fontId="9" fillId="0" borderId="4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274955</xdr:colOff>
      <xdr:row>0</xdr:row>
      <xdr:rowOff>30480</xdr:rowOff>
    </xdr:from>
    <xdr:to>
      <xdr:col>2</xdr:col>
      <xdr:colOff>466725</xdr:colOff>
      <xdr:row>1</xdr:row>
      <xdr:rowOff>210185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955" y="30480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1</xdr:row>
      <xdr:rowOff>19050</xdr:rowOff>
    </xdr:from>
    <xdr:to>
      <xdr:col>12</xdr:col>
      <xdr:colOff>485775</xdr:colOff>
      <xdr:row>2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352425"/>
          <a:ext cx="2914650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G4" sqref="G4:H4"/>
    </sheetView>
  </sheetViews>
  <sheetFormatPr defaultColWidth="9" defaultRowHeight="13.5"/>
  <cols>
    <col min="8" max="8" width="9.375"/>
  </cols>
  <sheetData>
    <row r="1" s="6" customFormat="1" ht="26.25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6" customFormat="1" ht="26.25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6" customFormat="1" ht="15.75" spans="1:12">
      <c r="A3" s="9"/>
      <c r="B3" s="9"/>
      <c r="C3" s="9"/>
      <c r="D3" s="9"/>
      <c r="E3" s="10"/>
      <c r="F3" s="11" t="s">
        <v>2</v>
      </c>
      <c r="G3" s="12">
        <v>45859</v>
      </c>
      <c r="H3" s="12"/>
      <c r="I3" s="9"/>
      <c r="J3" s="9"/>
      <c r="K3" s="9"/>
      <c r="L3" s="9"/>
    </row>
    <row r="4" s="6" customFormat="1" ht="15.75" spans="1:12">
      <c r="A4" s="9"/>
      <c r="B4" s="9"/>
      <c r="C4" s="9"/>
      <c r="D4" s="9"/>
      <c r="E4" s="10"/>
      <c r="F4" s="13" t="s">
        <v>3</v>
      </c>
      <c r="G4" s="14" t="s">
        <v>4</v>
      </c>
      <c r="H4" s="14"/>
      <c r="I4" s="9"/>
      <c r="J4" s="9"/>
      <c r="K4" s="9"/>
      <c r="L4" s="9"/>
    </row>
    <row r="5" s="6" customFormat="1" ht="25.5" spans="1:12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29" t="s">
        <v>13</v>
      </c>
      <c r="J5" s="30" t="s">
        <v>14</v>
      </c>
      <c r="K5" s="30" t="s">
        <v>15</v>
      </c>
      <c r="L5" s="16" t="s">
        <v>16</v>
      </c>
    </row>
    <row r="6" s="6" customFormat="1" ht="30" spans="1:12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1" t="s">
        <v>24</v>
      </c>
      <c r="J6" s="32" t="s">
        <v>25</v>
      </c>
      <c r="K6" s="32" t="s">
        <v>26</v>
      </c>
      <c r="L6" s="33" t="s">
        <v>27</v>
      </c>
    </row>
    <row r="7" s="6" customFormat="1" ht="15" spans="1:12">
      <c r="A7" s="25"/>
      <c r="B7" s="26" t="s">
        <v>28</v>
      </c>
      <c r="C7" s="2" t="s">
        <v>29</v>
      </c>
      <c r="D7" s="4"/>
      <c r="E7" s="3">
        <v>2</v>
      </c>
      <c r="F7" s="4">
        <v>134</v>
      </c>
      <c r="G7" s="27">
        <f t="shared" ref="G7:G18" si="0">F7*0.02</f>
        <v>2.68</v>
      </c>
      <c r="H7" s="27">
        <f t="shared" ref="H7:H18" si="1">F7+G7</f>
        <v>136.68</v>
      </c>
      <c r="I7" s="34" t="s">
        <v>30</v>
      </c>
      <c r="J7" s="34" t="s">
        <v>31</v>
      </c>
      <c r="K7" s="34" t="s">
        <v>32</v>
      </c>
      <c r="L7" s="34" t="s">
        <v>33</v>
      </c>
    </row>
    <row r="8" s="6" customFormat="1" ht="15" spans="1:12">
      <c r="A8" s="25"/>
      <c r="B8" s="25"/>
      <c r="C8" s="4"/>
      <c r="D8" s="4"/>
      <c r="E8" s="3">
        <v>3</v>
      </c>
      <c r="F8" s="4">
        <v>283</v>
      </c>
      <c r="G8" s="27">
        <f t="shared" si="0"/>
        <v>5.66</v>
      </c>
      <c r="H8" s="27">
        <f t="shared" si="1"/>
        <v>288.66</v>
      </c>
      <c r="I8" s="35"/>
      <c r="J8" s="35"/>
      <c r="K8" s="35"/>
      <c r="L8" s="35"/>
    </row>
    <row r="9" s="6" customFormat="1" ht="15" spans="1:12">
      <c r="A9" s="25"/>
      <c r="B9" s="25"/>
      <c r="C9" s="4"/>
      <c r="D9" s="4"/>
      <c r="E9" s="3">
        <v>4</v>
      </c>
      <c r="F9" s="4">
        <v>386</v>
      </c>
      <c r="G9" s="27">
        <f t="shared" si="0"/>
        <v>7.72</v>
      </c>
      <c r="H9" s="27">
        <f t="shared" si="1"/>
        <v>393.72</v>
      </c>
      <c r="I9" s="35"/>
      <c r="J9" s="35"/>
      <c r="K9" s="35"/>
      <c r="L9" s="35"/>
    </row>
    <row r="10" s="6" customFormat="1" ht="15" spans="1:12">
      <c r="A10" s="25"/>
      <c r="B10" s="25"/>
      <c r="C10" s="4"/>
      <c r="D10" s="4"/>
      <c r="E10" s="3">
        <v>5</v>
      </c>
      <c r="F10" s="4">
        <v>417</v>
      </c>
      <c r="G10" s="27">
        <f t="shared" si="0"/>
        <v>8.34</v>
      </c>
      <c r="H10" s="27">
        <f t="shared" si="1"/>
        <v>425.34</v>
      </c>
      <c r="I10" s="35"/>
      <c r="J10" s="35"/>
      <c r="K10" s="35"/>
      <c r="L10" s="35"/>
    </row>
    <row r="11" s="6" customFormat="1" ht="15" spans="1:12">
      <c r="A11" s="25"/>
      <c r="B11" s="25"/>
      <c r="C11" s="4"/>
      <c r="D11" s="4"/>
      <c r="E11" s="3">
        <v>6</v>
      </c>
      <c r="F11" s="4">
        <v>458</v>
      </c>
      <c r="G11" s="27">
        <f t="shared" si="0"/>
        <v>9.16</v>
      </c>
      <c r="H11" s="27">
        <f t="shared" si="1"/>
        <v>467.16</v>
      </c>
      <c r="I11" s="35"/>
      <c r="J11" s="35"/>
      <c r="K11" s="35"/>
      <c r="L11" s="35"/>
    </row>
    <row r="12" s="6" customFormat="1" ht="15" spans="1:12">
      <c r="A12" s="25"/>
      <c r="B12" s="25"/>
      <c r="C12" s="4"/>
      <c r="D12" s="4"/>
      <c r="E12" s="3">
        <v>7</v>
      </c>
      <c r="F12" s="4">
        <v>402</v>
      </c>
      <c r="G12" s="27">
        <f t="shared" si="0"/>
        <v>8.04</v>
      </c>
      <c r="H12" s="27">
        <f t="shared" si="1"/>
        <v>410.04</v>
      </c>
      <c r="I12" s="35"/>
      <c r="J12" s="35"/>
      <c r="K12" s="35"/>
      <c r="L12" s="35"/>
    </row>
    <row r="13" s="6" customFormat="1" ht="15" spans="1:12">
      <c r="A13" s="25"/>
      <c r="B13" s="25"/>
      <c r="C13" s="4"/>
      <c r="D13" s="4"/>
      <c r="E13" s="4">
        <v>8</v>
      </c>
      <c r="F13" s="4">
        <v>402</v>
      </c>
      <c r="G13" s="27">
        <f t="shared" si="0"/>
        <v>8.04</v>
      </c>
      <c r="H13" s="27">
        <f t="shared" si="1"/>
        <v>410.04</v>
      </c>
      <c r="I13" s="35"/>
      <c r="J13" s="35"/>
      <c r="K13" s="35"/>
      <c r="L13" s="35"/>
    </row>
    <row r="14" s="6" customFormat="1" ht="15" spans="1:12">
      <c r="A14" s="25"/>
      <c r="B14" s="25"/>
      <c r="C14" s="4"/>
      <c r="D14" s="4"/>
      <c r="E14" s="4">
        <v>9</v>
      </c>
      <c r="F14" s="4">
        <v>294</v>
      </c>
      <c r="G14" s="27">
        <f t="shared" si="0"/>
        <v>5.88</v>
      </c>
      <c r="H14" s="27">
        <f t="shared" si="1"/>
        <v>299.88</v>
      </c>
      <c r="I14" s="35"/>
      <c r="J14" s="35"/>
      <c r="K14" s="35"/>
      <c r="L14" s="35"/>
    </row>
    <row r="15" s="6" customFormat="1" ht="15" spans="1:12">
      <c r="A15" s="25"/>
      <c r="B15" s="25"/>
      <c r="C15" s="4"/>
      <c r="D15" s="4"/>
      <c r="E15" s="4">
        <v>10</v>
      </c>
      <c r="F15" s="4">
        <v>232</v>
      </c>
      <c r="G15" s="27">
        <f t="shared" si="0"/>
        <v>4.64</v>
      </c>
      <c r="H15" s="27">
        <f t="shared" si="1"/>
        <v>236.64</v>
      </c>
      <c r="I15" s="35"/>
      <c r="J15" s="35"/>
      <c r="K15" s="35"/>
      <c r="L15" s="35"/>
    </row>
    <row r="16" s="6" customFormat="1" ht="15" spans="1:12">
      <c r="A16" s="25"/>
      <c r="B16" s="25"/>
      <c r="C16" s="4"/>
      <c r="D16" s="4"/>
      <c r="E16" s="5" t="s">
        <v>34</v>
      </c>
      <c r="F16" s="4">
        <f>SUM(F7,F8,F9,F11,F10,F12,F13,F14,F15)</f>
        <v>3008</v>
      </c>
      <c r="G16" s="27">
        <f t="shared" si="0"/>
        <v>60.16</v>
      </c>
      <c r="H16" s="27">
        <f t="shared" si="1"/>
        <v>3068.16</v>
      </c>
      <c r="I16" s="35"/>
      <c r="J16" s="35"/>
      <c r="K16" s="35"/>
      <c r="L16" s="35"/>
    </row>
    <row r="17" s="6" customFormat="1" ht="15" spans="1:12">
      <c r="A17" s="25"/>
      <c r="B17" s="25"/>
      <c r="C17" s="4"/>
      <c r="D17" s="4"/>
      <c r="E17" s="5" t="s">
        <v>35</v>
      </c>
      <c r="F17" s="4">
        <f>SUM(F7,F8,F9,F10,F11,F12,F13,F14,F15)</f>
        <v>3008</v>
      </c>
      <c r="G17" s="27">
        <f t="shared" si="0"/>
        <v>60.16</v>
      </c>
      <c r="H17" s="27">
        <f t="shared" si="1"/>
        <v>3068.16</v>
      </c>
      <c r="I17" s="35"/>
      <c r="J17" s="35"/>
      <c r="K17" s="35"/>
      <c r="L17" s="35"/>
    </row>
    <row r="18" s="6" customFormat="1" ht="15" spans="1:12">
      <c r="A18" s="25"/>
      <c r="B18" s="25"/>
      <c r="C18" s="4"/>
      <c r="D18" s="4"/>
      <c r="E18" s="5" t="s">
        <v>36</v>
      </c>
      <c r="F18" s="4">
        <f>SUM(F7,F8,F9,F10,F11,F12,F13,F14,F15)</f>
        <v>3008</v>
      </c>
      <c r="G18" s="27">
        <f t="shared" si="0"/>
        <v>60.16</v>
      </c>
      <c r="H18" s="27">
        <f t="shared" si="1"/>
        <v>3068.16</v>
      </c>
      <c r="I18" s="35"/>
      <c r="J18" s="35"/>
      <c r="K18" s="35"/>
      <c r="L18" s="35"/>
    </row>
    <row r="19" s="6" customFormat="1" ht="15" spans="1:12">
      <c r="A19" s="25"/>
      <c r="B19" s="25"/>
      <c r="C19" s="2" t="s">
        <v>37</v>
      </c>
      <c r="D19" s="4"/>
      <c r="E19" s="3">
        <v>2</v>
      </c>
      <c r="F19" s="4">
        <v>103</v>
      </c>
      <c r="G19" s="27">
        <f t="shared" ref="G19:G62" si="2">F19*0.02</f>
        <v>2.06</v>
      </c>
      <c r="H19" s="27">
        <f t="shared" ref="H19:H62" si="3">F19+G19</f>
        <v>105.06</v>
      </c>
      <c r="I19" s="35"/>
      <c r="J19" s="35"/>
      <c r="K19" s="35"/>
      <c r="L19" s="35"/>
    </row>
    <row r="20" s="6" customFormat="1" ht="15" spans="1:12">
      <c r="A20" s="25"/>
      <c r="B20" s="25"/>
      <c r="C20" s="4"/>
      <c r="D20" s="4"/>
      <c r="E20" s="3">
        <v>3</v>
      </c>
      <c r="F20" s="4">
        <v>227</v>
      </c>
      <c r="G20" s="27">
        <f t="shared" si="2"/>
        <v>4.54</v>
      </c>
      <c r="H20" s="27">
        <f t="shared" si="3"/>
        <v>231.54</v>
      </c>
      <c r="I20" s="35"/>
      <c r="J20" s="35"/>
      <c r="K20" s="35"/>
      <c r="L20" s="35"/>
    </row>
    <row r="21" s="6" customFormat="1" ht="15" spans="1:12">
      <c r="A21" s="25"/>
      <c r="B21" s="25"/>
      <c r="C21" s="4"/>
      <c r="D21" s="4"/>
      <c r="E21" s="3">
        <v>4</v>
      </c>
      <c r="F21" s="4">
        <v>340</v>
      </c>
      <c r="G21" s="27">
        <f t="shared" si="2"/>
        <v>6.8</v>
      </c>
      <c r="H21" s="27">
        <f t="shared" si="3"/>
        <v>346.8</v>
      </c>
      <c r="I21" s="35"/>
      <c r="J21" s="35"/>
      <c r="K21" s="35"/>
      <c r="L21" s="35"/>
    </row>
    <row r="22" s="6" customFormat="1" ht="15" spans="1:12">
      <c r="A22" s="25"/>
      <c r="B22" s="25"/>
      <c r="C22" s="4"/>
      <c r="D22" s="4"/>
      <c r="E22" s="3">
        <v>5</v>
      </c>
      <c r="F22" s="4">
        <v>355</v>
      </c>
      <c r="G22" s="27">
        <f t="shared" si="2"/>
        <v>7.1</v>
      </c>
      <c r="H22" s="27">
        <f t="shared" si="3"/>
        <v>362.1</v>
      </c>
      <c r="I22" s="35"/>
      <c r="J22" s="35"/>
      <c r="K22" s="35"/>
      <c r="L22" s="35"/>
    </row>
    <row r="23" s="6" customFormat="1" ht="15" spans="1:12">
      <c r="A23" s="25"/>
      <c r="B23" s="25"/>
      <c r="C23" s="4"/>
      <c r="D23" s="4"/>
      <c r="E23" s="3">
        <v>6</v>
      </c>
      <c r="F23" s="4">
        <v>376</v>
      </c>
      <c r="G23" s="27">
        <f t="shared" si="2"/>
        <v>7.52</v>
      </c>
      <c r="H23" s="27">
        <f t="shared" si="3"/>
        <v>383.52</v>
      </c>
      <c r="I23" s="35"/>
      <c r="J23" s="35"/>
      <c r="K23" s="35"/>
      <c r="L23" s="35"/>
    </row>
    <row r="24" s="6" customFormat="1" ht="15" spans="1:12">
      <c r="A24" s="25"/>
      <c r="B24" s="25"/>
      <c r="C24" s="4"/>
      <c r="D24" s="4"/>
      <c r="E24" s="3">
        <v>7</v>
      </c>
      <c r="F24" s="4">
        <v>340</v>
      </c>
      <c r="G24" s="27">
        <f t="shared" si="2"/>
        <v>6.8</v>
      </c>
      <c r="H24" s="27">
        <f t="shared" si="3"/>
        <v>346.8</v>
      </c>
      <c r="I24" s="35"/>
      <c r="J24" s="35"/>
      <c r="K24" s="35"/>
      <c r="L24" s="35"/>
    </row>
    <row r="25" s="6" customFormat="1" ht="15" spans="1:12">
      <c r="A25" s="25"/>
      <c r="B25" s="25"/>
      <c r="C25" s="4"/>
      <c r="D25" s="4"/>
      <c r="E25" s="4">
        <v>8</v>
      </c>
      <c r="F25" s="4">
        <v>340</v>
      </c>
      <c r="G25" s="27">
        <f t="shared" si="2"/>
        <v>6.8</v>
      </c>
      <c r="H25" s="27">
        <f t="shared" si="3"/>
        <v>346.8</v>
      </c>
      <c r="I25" s="35"/>
      <c r="J25" s="35"/>
      <c r="K25" s="35"/>
      <c r="L25" s="35"/>
    </row>
    <row r="26" s="6" customFormat="1" ht="15" spans="1:12">
      <c r="A26" s="25"/>
      <c r="B26" s="25"/>
      <c r="C26" s="4"/>
      <c r="D26" s="4"/>
      <c r="E26" s="4">
        <v>9</v>
      </c>
      <c r="F26" s="4">
        <v>263</v>
      </c>
      <c r="G26" s="27">
        <f t="shared" si="2"/>
        <v>5.26</v>
      </c>
      <c r="H26" s="27">
        <f t="shared" si="3"/>
        <v>268.26</v>
      </c>
      <c r="I26" s="35"/>
      <c r="J26" s="35"/>
      <c r="K26" s="35"/>
      <c r="L26" s="35"/>
    </row>
    <row r="27" s="6" customFormat="1" ht="15" spans="1:12">
      <c r="A27" s="25"/>
      <c r="B27" s="25"/>
      <c r="C27" s="4"/>
      <c r="D27" s="4"/>
      <c r="E27" s="4">
        <v>10</v>
      </c>
      <c r="F27" s="4">
        <v>191</v>
      </c>
      <c r="G27" s="27">
        <f t="shared" si="2"/>
        <v>3.82</v>
      </c>
      <c r="H27" s="27">
        <f t="shared" si="3"/>
        <v>194.82</v>
      </c>
      <c r="I27" s="35"/>
      <c r="J27" s="35"/>
      <c r="K27" s="35"/>
      <c r="L27" s="35"/>
    </row>
    <row r="28" s="6" customFormat="1" ht="15" spans="1:12">
      <c r="A28" s="25"/>
      <c r="B28" s="25"/>
      <c r="C28" s="4"/>
      <c r="D28" s="4"/>
      <c r="E28" s="5" t="s">
        <v>34</v>
      </c>
      <c r="F28" s="4">
        <f>SUM(F19,F20,F21,F23,F22,F24,F25,F26,F27)</f>
        <v>2535</v>
      </c>
      <c r="G28" s="27">
        <f t="shared" si="2"/>
        <v>50.7</v>
      </c>
      <c r="H28" s="27">
        <f t="shared" si="3"/>
        <v>2585.7</v>
      </c>
      <c r="I28" s="35"/>
      <c r="J28" s="35"/>
      <c r="K28" s="35"/>
      <c r="L28" s="35"/>
    </row>
    <row r="29" s="6" customFormat="1" ht="15" spans="1:12">
      <c r="A29" s="25"/>
      <c r="B29" s="25"/>
      <c r="C29" s="4"/>
      <c r="D29" s="4"/>
      <c r="E29" s="5" t="s">
        <v>35</v>
      </c>
      <c r="F29" s="4">
        <f>SUM(F19,F20,F21,F22,F23,F24,F25,F26,F27)</f>
        <v>2535</v>
      </c>
      <c r="G29" s="27">
        <f t="shared" si="2"/>
        <v>50.7</v>
      </c>
      <c r="H29" s="27">
        <f t="shared" si="3"/>
        <v>2585.7</v>
      </c>
      <c r="I29" s="35"/>
      <c r="J29" s="35"/>
      <c r="K29" s="35"/>
      <c r="L29" s="35"/>
    </row>
    <row r="30" s="6" customFormat="1" ht="15" spans="1:12">
      <c r="A30" s="25"/>
      <c r="B30" s="25"/>
      <c r="C30" s="2" t="s">
        <v>38</v>
      </c>
      <c r="D30" s="4"/>
      <c r="E30" s="3">
        <v>2</v>
      </c>
      <c r="F30" s="4">
        <v>67</v>
      </c>
      <c r="G30" s="27">
        <f t="shared" si="2"/>
        <v>1.34</v>
      </c>
      <c r="H30" s="27">
        <f t="shared" si="3"/>
        <v>68.34</v>
      </c>
      <c r="I30" s="35"/>
      <c r="J30" s="35"/>
      <c r="K30" s="35"/>
      <c r="L30" s="35"/>
    </row>
    <row r="31" s="6" customFormat="1" ht="15" spans="1:12">
      <c r="A31" s="25"/>
      <c r="B31" s="25"/>
      <c r="C31" s="4"/>
      <c r="D31" s="4"/>
      <c r="E31" s="3">
        <v>3</v>
      </c>
      <c r="F31" s="4">
        <v>149</v>
      </c>
      <c r="G31" s="27">
        <f t="shared" si="2"/>
        <v>2.98</v>
      </c>
      <c r="H31" s="27">
        <f t="shared" si="3"/>
        <v>151.98</v>
      </c>
      <c r="I31" s="35"/>
      <c r="J31" s="35"/>
      <c r="K31" s="35"/>
      <c r="L31" s="35"/>
    </row>
    <row r="32" s="6" customFormat="1" ht="15" spans="1:12">
      <c r="A32" s="25"/>
      <c r="B32" s="25"/>
      <c r="C32" s="4"/>
      <c r="D32" s="4"/>
      <c r="E32" s="3">
        <v>4</v>
      </c>
      <c r="F32" s="4">
        <v>227</v>
      </c>
      <c r="G32" s="27">
        <f t="shared" si="2"/>
        <v>4.54</v>
      </c>
      <c r="H32" s="27">
        <f t="shared" si="3"/>
        <v>231.54</v>
      </c>
      <c r="I32" s="35"/>
      <c r="J32" s="35"/>
      <c r="K32" s="35"/>
      <c r="L32" s="35"/>
    </row>
    <row r="33" s="6" customFormat="1" ht="15" spans="1:12">
      <c r="A33" s="25"/>
      <c r="B33" s="25"/>
      <c r="C33" s="4"/>
      <c r="D33" s="4"/>
      <c r="E33" s="3">
        <v>5</v>
      </c>
      <c r="F33" s="4">
        <v>237</v>
      </c>
      <c r="G33" s="27">
        <f t="shared" si="2"/>
        <v>4.74</v>
      </c>
      <c r="H33" s="27">
        <f t="shared" si="3"/>
        <v>241.74</v>
      </c>
      <c r="I33" s="35"/>
      <c r="J33" s="35"/>
      <c r="K33" s="35"/>
      <c r="L33" s="35"/>
    </row>
    <row r="34" s="6" customFormat="1" ht="15" spans="1:12">
      <c r="A34" s="25"/>
      <c r="B34" s="25"/>
      <c r="C34" s="4"/>
      <c r="D34" s="4"/>
      <c r="E34" s="3">
        <v>6</v>
      </c>
      <c r="F34" s="4">
        <v>252</v>
      </c>
      <c r="G34" s="27">
        <f t="shared" si="2"/>
        <v>5.04</v>
      </c>
      <c r="H34" s="27">
        <f t="shared" si="3"/>
        <v>257.04</v>
      </c>
      <c r="I34" s="35"/>
      <c r="J34" s="35"/>
      <c r="K34" s="35"/>
      <c r="L34" s="35"/>
    </row>
    <row r="35" s="6" customFormat="1" ht="15" spans="1:12">
      <c r="A35" s="25"/>
      <c r="B35" s="25"/>
      <c r="C35" s="4"/>
      <c r="D35" s="4"/>
      <c r="E35" s="3">
        <v>7</v>
      </c>
      <c r="F35" s="4">
        <v>227</v>
      </c>
      <c r="G35" s="27">
        <f t="shared" si="2"/>
        <v>4.54</v>
      </c>
      <c r="H35" s="27">
        <f t="shared" si="3"/>
        <v>231.54</v>
      </c>
      <c r="I35" s="35"/>
      <c r="J35" s="35"/>
      <c r="K35" s="35"/>
      <c r="L35" s="35"/>
    </row>
    <row r="36" s="6" customFormat="1" ht="15" spans="1:12">
      <c r="A36" s="25"/>
      <c r="B36" s="25"/>
      <c r="C36" s="4"/>
      <c r="D36" s="4"/>
      <c r="E36" s="4">
        <v>8</v>
      </c>
      <c r="F36" s="4">
        <v>227</v>
      </c>
      <c r="G36" s="27">
        <f t="shared" si="2"/>
        <v>4.54</v>
      </c>
      <c r="H36" s="27">
        <f t="shared" si="3"/>
        <v>231.54</v>
      </c>
      <c r="I36" s="35"/>
      <c r="J36" s="35"/>
      <c r="K36" s="35"/>
      <c r="L36" s="35"/>
    </row>
    <row r="37" s="6" customFormat="1" ht="15" spans="1:12">
      <c r="A37" s="25"/>
      <c r="B37" s="25"/>
      <c r="C37" s="4"/>
      <c r="D37" s="4"/>
      <c r="E37" s="4">
        <v>9</v>
      </c>
      <c r="F37" s="4">
        <v>175</v>
      </c>
      <c r="G37" s="27">
        <f t="shared" si="2"/>
        <v>3.5</v>
      </c>
      <c r="H37" s="27">
        <f t="shared" si="3"/>
        <v>178.5</v>
      </c>
      <c r="I37" s="35"/>
      <c r="J37" s="35"/>
      <c r="K37" s="35"/>
      <c r="L37" s="35"/>
    </row>
    <row r="38" s="6" customFormat="1" ht="15" spans="1:12">
      <c r="A38" s="25"/>
      <c r="B38" s="25"/>
      <c r="C38" s="4"/>
      <c r="D38" s="4"/>
      <c r="E38" s="4">
        <v>10</v>
      </c>
      <c r="F38" s="4">
        <v>129</v>
      </c>
      <c r="G38" s="27">
        <f t="shared" si="2"/>
        <v>2.58</v>
      </c>
      <c r="H38" s="27">
        <f t="shared" si="3"/>
        <v>131.58</v>
      </c>
      <c r="I38" s="35"/>
      <c r="J38" s="35"/>
      <c r="K38" s="35"/>
      <c r="L38" s="35"/>
    </row>
    <row r="39" s="6" customFormat="1" ht="15" spans="1:12">
      <c r="A39" s="25"/>
      <c r="B39" s="25"/>
      <c r="C39" s="4"/>
      <c r="D39" s="4"/>
      <c r="E39" s="5" t="s">
        <v>34</v>
      </c>
      <c r="F39" s="4">
        <f>SUM(F30,F31,F32,F34,F33,F35,F36,F37,F38)</f>
        <v>1690</v>
      </c>
      <c r="G39" s="27">
        <f t="shared" si="2"/>
        <v>33.8</v>
      </c>
      <c r="H39" s="27">
        <f t="shared" si="3"/>
        <v>1723.8</v>
      </c>
      <c r="I39" s="35"/>
      <c r="J39" s="35"/>
      <c r="K39" s="35"/>
      <c r="L39" s="35"/>
    </row>
    <row r="40" s="6" customFormat="1" ht="15" spans="1:12">
      <c r="A40" s="25"/>
      <c r="B40" s="25"/>
      <c r="C40" s="4"/>
      <c r="D40" s="4"/>
      <c r="E40" s="5" t="s">
        <v>35</v>
      </c>
      <c r="F40" s="4">
        <f>SUM(F30,F31,F32,F33,F34,F35,F36,F37,F38)</f>
        <v>1690</v>
      </c>
      <c r="G40" s="27">
        <f t="shared" si="2"/>
        <v>33.8</v>
      </c>
      <c r="H40" s="27">
        <f t="shared" si="3"/>
        <v>1723.8</v>
      </c>
      <c r="I40" s="36"/>
      <c r="J40" s="36"/>
      <c r="K40" s="36"/>
      <c r="L40" s="36"/>
    </row>
    <row r="41" ht="15" spans="1:12">
      <c r="A41" s="26" t="s">
        <v>39</v>
      </c>
      <c r="B41" s="25"/>
      <c r="C41" s="25"/>
      <c r="D41" s="25"/>
      <c r="E41" s="25"/>
      <c r="F41" s="25">
        <f>SUM(F7:F40)</f>
        <v>24707</v>
      </c>
      <c r="G41" s="27">
        <f t="shared" si="2"/>
        <v>494.14</v>
      </c>
      <c r="H41" s="27">
        <f t="shared" si="3"/>
        <v>25201.14</v>
      </c>
      <c r="I41" s="37"/>
      <c r="J41" s="37"/>
      <c r="K41" s="37"/>
      <c r="L41" s="37"/>
    </row>
    <row r="42" ht="15" spans="1:1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</sheetData>
  <mergeCells count="14">
    <mergeCell ref="A1:L1"/>
    <mergeCell ref="A2:L2"/>
    <mergeCell ref="G3:H3"/>
    <mergeCell ref="G4:H4"/>
    <mergeCell ref="A5:A6"/>
    <mergeCell ref="A7:A40"/>
    <mergeCell ref="B7:B40"/>
    <mergeCell ref="C7:C18"/>
    <mergeCell ref="C19:C29"/>
    <mergeCell ref="C30:C40"/>
    <mergeCell ref="I7:I40"/>
    <mergeCell ref="J7:J40"/>
    <mergeCell ref="K7:K40"/>
    <mergeCell ref="L7:L40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K19" sqref="K19:K20"/>
    </sheetView>
  </sheetViews>
  <sheetFormatPr defaultColWidth="9" defaultRowHeight="13.5" outlineLevelCol="2"/>
  <cols>
    <col min="2" max="2" width="16.125" customWidth="1"/>
    <col min="3" max="3" width="17.125" customWidth="1"/>
  </cols>
  <sheetData>
    <row r="1" spans="1:3">
      <c r="A1" s="1" t="s">
        <v>40</v>
      </c>
      <c r="B1" s="1" t="s">
        <v>20</v>
      </c>
      <c r="C1" s="1" t="s">
        <v>41</v>
      </c>
    </row>
    <row r="2" ht="15" spans="1:3">
      <c r="A2" s="2" t="s">
        <v>29</v>
      </c>
      <c r="B2" s="3">
        <v>2</v>
      </c>
      <c r="C2" s="4">
        <v>134</v>
      </c>
    </row>
    <row r="3" ht="15" spans="1:3">
      <c r="A3" s="4"/>
      <c r="B3" s="3">
        <v>3</v>
      </c>
      <c r="C3" s="4">
        <v>283</v>
      </c>
    </row>
    <row r="4" ht="15" spans="1:3">
      <c r="A4" s="4"/>
      <c r="B4" s="3">
        <v>4</v>
      </c>
      <c r="C4" s="4">
        <v>386</v>
      </c>
    </row>
    <row r="5" ht="15" spans="1:3">
      <c r="A5" s="4"/>
      <c r="B5" s="3">
        <v>5</v>
      </c>
      <c r="C5" s="4">
        <v>417</v>
      </c>
    </row>
    <row r="6" ht="15" spans="1:3">
      <c r="A6" s="4"/>
      <c r="B6" s="3">
        <v>6</v>
      </c>
      <c r="C6" s="4">
        <v>458</v>
      </c>
    </row>
    <row r="7" ht="15" spans="1:3">
      <c r="A7" s="4"/>
      <c r="B7" s="3">
        <v>7</v>
      </c>
      <c r="C7" s="4">
        <v>402</v>
      </c>
    </row>
    <row r="8" ht="15" spans="1:3">
      <c r="A8" s="4"/>
      <c r="B8" s="4">
        <v>8</v>
      </c>
      <c r="C8" s="4">
        <v>402</v>
      </c>
    </row>
    <row r="9" ht="15" spans="1:3">
      <c r="A9" s="4"/>
      <c r="B9" s="4">
        <v>9</v>
      </c>
      <c r="C9" s="4">
        <v>294</v>
      </c>
    </row>
    <row r="10" ht="15" spans="1:3">
      <c r="A10" s="4"/>
      <c r="B10" s="4">
        <v>10</v>
      </c>
      <c r="C10" s="4">
        <v>232</v>
      </c>
    </row>
    <row r="11" ht="15" spans="1:3">
      <c r="A11" s="4"/>
      <c r="B11" s="5" t="s">
        <v>34</v>
      </c>
      <c r="C11" s="4">
        <f>SUM(C2,C3,C4,C6,C5,C7,C8,C9,C10)</f>
        <v>3008</v>
      </c>
    </row>
    <row r="12" ht="15" spans="1:3">
      <c r="A12" s="4"/>
      <c r="B12" s="5" t="s">
        <v>35</v>
      </c>
      <c r="C12" s="4">
        <f>SUM(C2,C3,C4,C5,C6,C7,C8,C9,C10)</f>
        <v>3008</v>
      </c>
    </row>
    <row r="13" ht="15" spans="1:3">
      <c r="A13" s="4"/>
      <c r="B13" s="5" t="s">
        <v>36</v>
      </c>
      <c r="C13" s="4">
        <f>SUM(C2,C3,C4,C5,C6,C7,C8,C9,C10)</f>
        <v>3008</v>
      </c>
    </row>
    <row r="14" ht="15" spans="1:3">
      <c r="A14" s="2" t="s">
        <v>37</v>
      </c>
      <c r="B14" s="3">
        <v>2</v>
      </c>
      <c r="C14" s="4">
        <v>103</v>
      </c>
    </row>
    <row r="15" ht="15" spans="1:3">
      <c r="A15" s="4"/>
      <c r="B15" s="3">
        <v>3</v>
      </c>
      <c r="C15" s="4">
        <v>227</v>
      </c>
    </row>
    <row r="16" ht="15" spans="1:3">
      <c r="A16" s="4"/>
      <c r="B16" s="3">
        <v>4</v>
      </c>
      <c r="C16" s="4">
        <v>340</v>
      </c>
    </row>
    <row r="17" ht="15" spans="1:3">
      <c r="A17" s="4"/>
      <c r="B17" s="3">
        <v>5</v>
      </c>
      <c r="C17" s="4">
        <v>355</v>
      </c>
    </row>
    <row r="18" ht="15" spans="1:3">
      <c r="A18" s="4"/>
      <c r="B18" s="3">
        <v>6</v>
      </c>
      <c r="C18" s="4">
        <v>376</v>
      </c>
    </row>
    <row r="19" ht="15" spans="1:3">
      <c r="A19" s="4"/>
      <c r="B19" s="3">
        <v>7</v>
      </c>
      <c r="C19" s="4">
        <v>340</v>
      </c>
    </row>
    <row r="20" ht="15" spans="1:3">
      <c r="A20" s="4"/>
      <c r="B20" s="4">
        <v>8</v>
      </c>
      <c r="C20" s="4">
        <v>340</v>
      </c>
    </row>
    <row r="21" ht="15" spans="1:3">
      <c r="A21" s="4"/>
      <c r="B21" s="4">
        <v>9</v>
      </c>
      <c r="C21" s="4">
        <v>263</v>
      </c>
    </row>
    <row r="22" ht="15" spans="1:3">
      <c r="A22" s="4"/>
      <c r="B22" s="4">
        <v>10</v>
      </c>
      <c r="C22" s="4">
        <v>191</v>
      </c>
    </row>
    <row r="23" ht="15" spans="1:3">
      <c r="A23" s="4"/>
      <c r="B23" s="5" t="s">
        <v>34</v>
      </c>
      <c r="C23" s="4">
        <f>SUM(C14,C15,C16,C18,C17,C19,C20,C21,C22)</f>
        <v>2535</v>
      </c>
    </row>
    <row r="24" ht="15" spans="1:3">
      <c r="A24" s="4"/>
      <c r="B24" s="5" t="s">
        <v>35</v>
      </c>
      <c r="C24" s="4">
        <f>SUM(C14,C15,C16,C17,C18,C19,C20,C21,C22)</f>
        <v>2535</v>
      </c>
    </row>
    <row r="25" ht="15" spans="1:3">
      <c r="A25" s="2" t="s">
        <v>38</v>
      </c>
      <c r="B25" s="3">
        <v>2</v>
      </c>
      <c r="C25" s="4">
        <v>67</v>
      </c>
    </row>
    <row r="26" ht="15" spans="1:3">
      <c r="A26" s="4"/>
      <c r="B26" s="3">
        <v>3</v>
      </c>
      <c r="C26" s="4">
        <v>149</v>
      </c>
    </row>
    <row r="27" ht="15" spans="1:3">
      <c r="A27" s="4"/>
      <c r="B27" s="3">
        <v>4</v>
      </c>
      <c r="C27" s="4">
        <v>227</v>
      </c>
    </row>
    <row r="28" ht="15" spans="1:3">
      <c r="A28" s="4"/>
      <c r="B28" s="3">
        <v>5</v>
      </c>
      <c r="C28" s="4">
        <v>237</v>
      </c>
    </row>
    <row r="29" ht="15" spans="1:3">
      <c r="A29" s="4"/>
      <c r="B29" s="3">
        <v>6</v>
      </c>
      <c r="C29" s="4">
        <v>252</v>
      </c>
    </row>
    <row r="30" ht="15" spans="1:3">
      <c r="A30" s="4"/>
      <c r="B30" s="3">
        <v>7</v>
      </c>
      <c r="C30" s="4">
        <v>227</v>
      </c>
    </row>
    <row r="31" ht="15" spans="1:3">
      <c r="A31" s="4"/>
      <c r="B31" s="4">
        <v>8</v>
      </c>
      <c r="C31" s="4">
        <v>227</v>
      </c>
    </row>
    <row r="32" ht="15" spans="1:3">
      <c r="A32" s="4"/>
      <c r="B32" s="4">
        <v>9</v>
      </c>
      <c r="C32" s="4">
        <v>175</v>
      </c>
    </row>
    <row r="33" ht="15" spans="1:3">
      <c r="A33" s="4"/>
      <c r="B33" s="4">
        <v>10</v>
      </c>
      <c r="C33" s="4">
        <v>129</v>
      </c>
    </row>
    <row r="34" ht="15" spans="1:3">
      <c r="A34" s="4"/>
      <c r="B34" s="5" t="s">
        <v>34</v>
      </c>
      <c r="C34" s="4">
        <f>SUM(C25,C26,C27,C29,C28,C30,C31,C32,C33)</f>
        <v>1690</v>
      </c>
    </row>
    <row r="35" ht="15" spans="1:3">
      <c r="A35" s="4"/>
      <c r="B35" s="5" t="s">
        <v>35</v>
      </c>
      <c r="C35" s="4">
        <f>SUM(C25,C26,C27,C28,C29,C30,C31,C32,C33)</f>
        <v>1690</v>
      </c>
    </row>
  </sheetData>
  <mergeCells count="3">
    <mergeCell ref="A2:A13"/>
    <mergeCell ref="A14:A24"/>
    <mergeCell ref="A25:A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2025-07-11T07:14:00Z</dcterms:created>
  <dcterms:modified xsi:type="dcterms:W3CDTF">2025-07-21T07:39:02Z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E1A9C893DE3D48FABAC32479EB45F25B_11</vt:lpwstr>
  </property>
  <property fmtid="{D5CDD505-2E9C-101B-9397-08002B2CF9AE}" pid="3" name="KSOProductBuildVer">
    <vt:lpwstr>2052-12.1.0.21915</vt:lpwstr>
  </property>
</Properties>
</file>