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<sst xmlns="http://schemas.openxmlformats.org/spreadsheetml/2006/main" count="50" uniqueCount="50">
  <si>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</si>
  <si>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</si>
  <si>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</si>
  <si>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SF1552781562398 上海办Dale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</si>
  <si>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</si>
  <si>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</si>
  <si>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</si>
  <si>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</si>
  <si>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</si>
  <si>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</si>
  <si>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</si>
  <si>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</si>
  <si>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</si>
  <si>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</si>
  <si>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</si>
  <si>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</si>
  <si>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</si>
  <si>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</si>
  <si>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</si>
  <si>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</si>
  <si>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</si>
  <si>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</si>
  <si>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</si>
  <si>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</si>
  <si>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</si>
  <si>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</si>
  <si>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</si>
  <si>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</si>
  <si>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JJW-WL003-EF（60） </t>
  </si>
  <si>
    <t>白色</t>
  </si>
  <si>
    <t>1-1</t>
  </si>
  <si>
    <t>35*29*29</t>
  </si>
  <si>
    <t>总计</t>
  </si>
  <si>
    <t>Factory name (工厂名称)</t>
  </si>
  <si>
    <t>（在此贴实样图片）</t>
  </si>
  <si>
    <t>PO. Number(订单号)</t>
  </si>
  <si>
    <t>S25070616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</si>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</sst>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70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7" fontId="21" fillId="0" borderId="7" xfId="0" applyNumberFormat="1" applyFont="1" applyBorder="1" applyAlignment="1">
      <alignment vertical="center"/>
    </xf>
    <xf numFmtId="179" fontId="21" fillId="0" borderId="7" xfId="0" applyNumberFormat="1" applyFont="1" applyBorder="1" applyAlignment="1">
      <alignment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377825</xdr:rowOff>
    </xdr:from>
    <xdr:to>
      <xdr:col>1</xdr:col>
      <xdr:colOff>3328670</xdr:colOff>
      <xdr:row>1</xdr:row>
      <xdr:rowOff>1273175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631825"/>
          <a:ext cx="3193415" cy="89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13" sqref="F13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45859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198528</v>
      </c>
      <c r="C9" s="42" t="s">
        <v>29</v>
      </c>
      <c r="D9" s="43"/>
      <c r="E9" s="44"/>
      <c r="F9" s="45">
        <v>18400</v>
      </c>
      <c r="G9" s="46">
        <f>F9*0.02</f>
        <v>368</v>
      </c>
      <c r="H9" s="46">
        <f>F9+G9</f>
        <v>18768</v>
      </c>
      <c r="I9" s="46" t="s">
        <v>30</v>
      </c>
      <c r="J9" s="66">
        <v>4.5</v>
      </c>
      <c r="K9" s="66">
        <v>5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67"/>
      <c r="J10" s="68"/>
      <c r="K10" s="68"/>
      <c r="L10" s="67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18400</v>
      </c>
      <c r="G28" s="61">
        <f>SUM(G9:G27)</f>
        <v>368</v>
      </c>
      <c r="H28" s="61">
        <f>SUM(H9:H27)</f>
        <v>18768</v>
      </c>
      <c r="I28" s="61" t="str">
        <f>I9</f>
        <v>1-1</v>
      </c>
      <c r="J28" s="69">
        <f>SUM(J9:J27)</f>
        <v>4.5</v>
      </c>
      <c r="K28" s="69">
        <f>SUM(K9:K27)</f>
        <v>5</v>
      </c>
      <c r="L28" s="61" t="str">
        <f>L9</f>
        <v>35*29*29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198528</v>
      </c>
      <c r="C4" s="10"/>
    </row>
    <row r="5" ht="41" customHeight="1" spans="1:3">
      <c r="A5" s="4" t="s">
        <v>39</v>
      </c>
      <c r="B5" s="11" t="str">
        <f>箱单!A9</f>
        <v>JJW-WL003-EF（60）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18400</v>
      </c>
      <c r="C7" s="14"/>
    </row>
    <row r="8" ht="41" customHeight="1" spans="1:3">
      <c r="A8" s="4" t="s">
        <v>44</v>
      </c>
      <c r="B8" s="11" t="str">
        <f>箱单!L9</f>
        <v>35*29*29</v>
      </c>
      <c r="C8" s="15" t="s">
        <v>45</v>
      </c>
    </row>
    <row r="9" ht="41" customHeight="1" spans="1:3">
      <c r="A9" s="4" t="s">
        <v>46</v>
      </c>
      <c r="B9" s="16" t="str">
        <f>箱单!K9&amp;"KG"</f>
        <v>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4.5KG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2025-07-21T10:19:04Z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525DAF923CE547849174B2AE7BB3DA13_13</vt:lpwstr>
  </property>
</Properties>
</file>