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<sst xmlns="http://schemas.openxmlformats.org/spreadsheetml/2006/main" count="172" uniqueCount="87">
  <si>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</si>
  <si>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</si>
  <si>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</si>
  <si>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</si>
  <si>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SF3194015176722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</si>
  <si>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</si>
  <si>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</si>
  <si>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</si>
  <si>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</si>
  <si>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</si>
  <si>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</si>
  <si>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</si>
  <si>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</si>
  <si>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</si>
  <si>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</si>
  <si>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</si>
  <si>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</si>
  <si>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</si>
  <si>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</si>
  <si>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</si>
  <si>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</si>
  <si>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</si>
  <si>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</si>
  <si>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</si>
  <si>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</si>
  <si>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</si>
  <si>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</si>
  <si>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</si>
  <si>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</si>
  <si>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81267-01
82359-01
81262-01
81263-01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</si>
  <si>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</si>
  <si>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8812-710</t>
  </si>
  <si>
    <t>700</t>
  </si>
  <si>
    <t>XS</t>
  </si>
  <si>
    <t>1/1</t>
  </si>
  <si>
    <t>4</t>
  </si>
  <si>
    <t>4.4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</si>
  <si>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</si>
  <si>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</si>
  <si>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</si>
  <si>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</si>
  <si>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</si>
  <si>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</si>
  <si>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</si>
  <si>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</si>
  <si>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</si>
  <si>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</si>
  <si>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81267-01
82360-01
81262-01
81263-01</t>
  </si>
  <si>
    <t>800</t>
  </si>
  <si>
    <t>81267-01
81855-01
81263-01</t>
  </si>
  <si>
    <t>610</t>
  </si>
  <si>
    <t>合计</t>
  </si>
  <si>
    <t>Factory name (工厂名称)</t>
  </si>
  <si>
    <t>顺悦</t>
  </si>
  <si>
    <t>PO. Number(订单号)</t>
  </si>
  <si>
    <t>81267-01
82359-01
81262-01
81263-01
81855-01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</si>
  <si>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</si>
  <si>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</si>
  <si>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</si>
  <si>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</si>
  <si>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</si>
  <si>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</si>
  <si>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</si>
  <si>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</si>
  <si>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</si>
  <si>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</si>
  <si>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</si>
  <si>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</si>
  <si>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</si>
  <si>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</si>
  <si>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</si>
  <si>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</si>
  <si>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08812710700017</t>
  </si>
  <si>
    <t>08812710700024</t>
  </si>
  <si>
    <t>08812710700031</t>
  </si>
  <si>
    <t>08812710700048</t>
  </si>
  <si>
    <t>08812710700055</t>
  </si>
  <si>
    <t>08812710800014</t>
  </si>
  <si>
    <t>08812710800038</t>
  </si>
  <si>
    <t>08812710800045</t>
  </si>
  <si>
    <t>08812710800052</t>
  </si>
  <si>
    <t>08812710800021</t>
  </si>
  <si>
    <t>08812710610019</t>
  </si>
  <si>
    <t>08812710610026</t>
  </si>
  <si>
    <t>08812710610033</t>
  </si>
  <si>
    <t>08812710610040</t>
  </si>
  <si>
    <t>08812710610057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</si>
</sst>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2</xdr:row>
      <xdr:rowOff>9525</xdr:rowOff>
    </xdr:from>
    <xdr:to>
      <xdr:col>8</xdr:col>
      <xdr:colOff>523875</xdr:colOff>
      <xdr:row>4</xdr:row>
      <xdr:rowOff>266700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676275"/>
          <a:ext cx="146685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628650</xdr:colOff>
      <xdr:row>6</xdr:row>
      <xdr:rowOff>113665</xdr:rowOff>
    </xdr:from>
    <xdr:to>
      <xdr:col>1</xdr:col>
      <xdr:colOff>1285875</xdr:colOff>
      <xdr:row>6</xdr:row>
      <xdr:rowOff>1476375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90800" y="4047490"/>
          <a:ext cx="657225" cy="1362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8"/>
  <sheetViews>
    <sheetView tabSelected="1" workbookViewId="0">
      <selection activeCell="Q13" sqref="Q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45850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4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194</v>
      </c>
      <c r="G8" s="53">
        <f>F8*0.05</f>
        <v>9.7</v>
      </c>
      <c r="H8" s="53">
        <f>F8+G8</f>
        <v>203.7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</row>
    <row r="9" s="19" customFormat="1" ht="20" customHeight="1" spans="1:14">
      <c r="A9" s="49"/>
      <c r="B9" s="50"/>
      <c r="C9" s="10"/>
      <c r="D9" s="51"/>
      <c r="E9" s="52" t="s">
        <v>38</v>
      </c>
      <c r="F9" s="53">
        <v>445</v>
      </c>
      <c r="G9" s="53">
        <f t="shared" ref="G9:G38" si="0">F9*0.05</f>
        <v>22.25</v>
      </c>
      <c r="H9" s="53">
        <f t="shared" ref="H9:H38" si="1">F9+G9</f>
        <v>467.25</v>
      </c>
      <c r="I9" s="65"/>
      <c r="J9" s="66"/>
      <c r="K9" s="66"/>
      <c r="L9" s="66"/>
      <c r="M9" s="64"/>
      <c r="N9" s="64"/>
    </row>
    <row r="10" s="19" customFormat="1" ht="20" customHeight="1" spans="1:18">
      <c r="A10" s="49"/>
      <c r="B10" s="50"/>
      <c r="C10" s="10"/>
      <c r="D10" s="51"/>
      <c r="E10" s="52" t="s">
        <v>39</v>
      </c>
      <c r="F10" s="53">
        <v>308</v>
      </c>
      <c r="G10" s="53">
        <f t="shared" si="0"/>
        <v>15.4</v>
      </c>
      <c r="H10" s="53">
        <f t="shared" si="1"/>
        <v>323.4</v>
      </c>
      <c r="I10" s="65"/>
      <c r="J10" s="66"/>
      <c r="K10" s="66"/>
      <c r="L10" s="66"/>
      <c r="M10" s="64"/>
      <c r="N10" s="64"/>
      <c r="O10" s="64"/>
      <c r="P10" s="64"/>
      <c r="Q10" s="64"/>
      <c r="R10" s="64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137</v>
      </c>
      <c r="G11" s="53">
        <f t="shared" si="0"/>
        <v>6.85</v>
      </c>
      <c r="H11" s="53">
        <f t="shared" si="1"/>
        <v>143.85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56</v>
      </c>
      <c r="G12" s="53">
        <f t="shared" si="0"/>
        <v>2.8</v>
      </c>
      <c r="H12" s="53">
        <f t="shared" si="1"/>
        <v>58.8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6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1140</v>
      </c>
      <c r="G13" s="53">
        <f t="shared" si="0"/>
        <v>57</v>
      </c>
      <c r="H13" s="53">
        <f t="shared" si="1"/>
        <v>1197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6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6" si="2">SUM(F13:F13)</f>
        <v>1140</v>
      </c>
      <c r="G14" s="53">
        <f t="shared" si="0"/>
        <v>57</v>
      </c>
      <c r="H14" s="53">
        <f t="shared" si="1"/>
        <v>1197</v>
      </c>
      <c r="I14" s="65"/>
      <c r="J14" s="66"/>
      <c r="K14" s="66"/>
      <c r="L14" s="66"/>
    </row>
    <row r="15" s="19" customFormat="1" ht="6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1140</v>
      </c>
      <c r="G15" s="53">
        <f t="shared" si="0"/>
        <v>57</v>
      </c>
      <c r="H15" s="53">
        <f t="shared" si="1"/>
        <v>1197</v>
      </c>
      <c r="I15" s="65"/>
      <c r="J15" s="66"/>
      <c r="K15" s="66"/>
      <c r="L15" s="66"/>
    </row>
    <row r="16" s="19" customFormat="1" ht="6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1140</v>
      </c>
      <c r="G16" s="53">
        <f t="shared" si="0"/>
        <v>57</v>
      </c>
      <c r="H16" s="53">
        <f t="shared" si="1"/>
        <v>1197</v>
      </c>
      <c r="I16" s="65"/>
      <c r="J16" s="66"/>
      <c r="K16" s="66"/>
      <c r="L16" s="66"/>
    </row>
    <row r="17" s="19" customFormat="1" ht="6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SUM(F14:F14)</f>
        <v>1140</v>
      </c>
      <c r="G17" s="53">
        <f t="shared" si="0"/>
        <v>57</v>
      </c>
      <c r="H17" s="53">
        <f t="shared" si="1"/>
        <v>1197</v>
      </c>
      <c r="I17" s="65"/>
      <c r="J17" s="66"/>
      <c r="K17" s="66"/>
      <c r="L17" s="66"/>
    </row>
    <row r="18" s="19" customFormat="1" ht="20" customHeight="1" spans="1:14">
      <c r="A18" s="49" t="s">
        <v>47</v>
      </c>
      <c r="B18" s="50" t="s">
        <v>30</v>
      </c>
      <c r="C18" s="10" t="s">
        <v>31</v>
      </c>
      <c r="D18" s="51" t="s">
        <v>48</v>
      </c>
      <c r="E18" s="52" t="s">
        <v>33</v>
      </c>
      <c r="F18" s="53">
        <v>194</v>
      </c>
      <c r="G18" s="53">
        <f t="shared" si="0"/>
        <v>9.7</v>
      </c>
      <c r="H18" s="53">
        <f t="shared" si="1"/>
        <v>203.7</v>
      </c>
      <c r="I18" s="65"/>
      <c r="J18" s="66"/>
      <c r="K18" s="66"/>
      <c r="L18" s="66"/>
      <c r="M18" s="64"/>
      <c r="N18" s="64"/>
    </row>
    <row r="19" s="19" customFormat="1" ht="20" customHeight="1" spans="1:14">
      <c r="A19" s="49"/>
      <c r="B19" s="50"/>
      <c r="C19" s="10"/>
      <c r="D19" s="51"/>
      <c r="E19" s="52" t="s">
        <v>38</v>
      </c>
      <c r="F19" s="53">
        <v>445</v>
      </c>
      <c r="G19" s="53">
        <f t="shared" si="0"/>
        <v>22.25</v>
      </c>
      <c r="H19" s="53">
        <f t="shared" si="1"/>
        <v>467.25</v>
      </c>
      <c r="I19" s="65"/>
      <c r="J19" s="66"/>
      <c r="K19" s="66"/>
      <c r="L19" s="66"/>
      <c r="M19" s="64"/>
      <c r="N19" s="64"/>
    </row>
    <row r="20" s="19" customFormat="1" ht="20" customHeight="1" spans="1:18">
      <c r="A20" s="49"/>
      <c r="B20" s="50"/>
      <c r="C20" s="10"/>
      <c r="D20" s="51"/>
      <c r="E20" s="52" t="s">
        <v>39</v>
      </c>
      <c r="F20" s="53">
        <v>308</v>
      </c>
      <c r="G20" s="53">
        <f t="shared" si="0"/>
        <v>15.4</v>
      </c>
      <c r="H20" s="53">
        <f t="shared" si="1"/>
        <v>323.4</v>
      </c>
      <c r="I20" s="65"/>
      <c r="J20" s="66"/>
      <c r="K20" s="66"/>
      <c r="L20" s="66"/>
      <c r="M20" s="64"/>
      <c r="N20" s="64"/>
      <c r="O20" s="64"/>
      <c r="P20" s="64"/>
      <c r="Q20" s="64"/>
      <c r="R20" s="64"/>
    </row>
    <row r="21" s="19" customFormat="1" ht="20" customHeight="1" spans="1:19">
      <c r="A21" s="49"/>
      <c r="B21" s="50"/>
      <c r="C21" s="10"/>
      <c r="D21" s="51"/>
      <c r="E21" s="52" t="s">
        <v>40</v>
      </c>
      <c r="F21" s="53">
        <v>137</v>
      </c>
      <c r="G21" s="53">
        <f t="shared" si="0"/>
        <v>6.85</v>
      </c>
      <c r="H21" s="53">
        <f t="shared" si="1"/>
        <v>143.85</v>
      </c>
      <c r="I21" s="65"/>
      <c r="J21" s="66"/>
      <c r="K21" s="66"/>
      <c r="L21" s="66"/>
      <c r="M21" s="64"/>
      <c r="N21" s="64"/>
      <c r="O21" s="64"/>
      <c r="P21" s="64"/>
      <c r="Q21" s="64"/>
      <c r="R21" s="64"/>
      <c r="S21" s="64"/>
    </row>
    <row r="22" s="19" customFormat="1" ht="20" customHeight="1" spans="1:17">
      <c r="A22" s="49"/>
      <c r="B22" s="50"/>
      <c r="C22" s="10"/>
      <c r="D22" s="51"/>
      <c r="E22" s="52" t="s">
        <v>41</v>
      </c>
      <c r="F22" s="53">
        <v>56</v>
      </c>
      <c r="G22" s="53">
        <f t="shared" si="0"/>
        <v>2.8</v>
      </c>
      <c r="H22" s="53">
        <f t="shared" si="1"/>
        <v>58.8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60" spans="1:17">
      <c r="A23" s="8" t="s">
        <v>47</v>
      </c>
      <c r="B23" s="50" t="s">
        <v>42</v>
      </c>
      <c r="C23" s="10" t="s">
        <v>31</v>
      </c>
      <c r="D23" s="51" t="s">
        <v>48</v>
      </c>
      <c r="E23" s="54"/>
      <c r="F23" s="55">
        <f>SUM(F18:F22)</f>
        <v>1140</v>
      </c>
      <c r="G23" s="53">
        <f t="shared" si="0"/>
        <v>57</v>
      </c>
      <c r="H23" s="53">
        <f t="shared" si="1"/>
        <v>1197</v>
      </c>
      <c r="I23" s="65"/>
      <c r="J23" s="66"/>
      <c r="K23" s="66"/>
      <c r="L23" s="66"/>
      <c r="M23" s="67"/>
      <c r="N23" s="64"/>
      <c r="O23" s="67"/>
      <c r="P23" s="64"/>
      <c r="Q23" s="67"/>
    </row>
    <row r="24" s="19" customFormat="1" ht="60" spans="1:12">
      <c r="A24" s="8" t="s">
        <v>47</v>
      </c>
      <c r="B24" s="50" t="s">
        <v>43</v>
      </c>
      <c r="C24" s="10" t="s">
        <v>31</v>
      </c>
      <c r="D24" s="51" t="s">
        <v>48</v>
      </c>
      <c r="E24" s="54"/>
      <c r="F24" s="55">
        <f t="shared" ref="F24:F26" si="3">SUM(F23:F23)</f>
        <v>1140</v>
      </c>
      <c r="G24" s="53">
        <f t="shared" si="0"/>
        <v>57</v>
      </c>
      <c r="H24" s="53">
        <f t="shared" si="1"/>
        <v>1197</v>
      </c>
      <c r="I24" s="65"/>
      <c r="J24" s="66"/>
      <c r="K24" s="66"/>
      <c r="L24" s="66"/>
    </row>
    <row r="25" s="19" customFormat="1" ht="60" spans="1:12">
      <c r="A25" s="8" t="s">
        <v>47</v>
      </c>
      <c r="B25" s="50" t="s">
        <v>44</v>
      </c>
      <c r="C25" s="10" t="s">
        <v>31</v>
      </c>
      <c r="D25" s="51" t="s">
        <v>48</v>
      </c>
      <c r="E25" s="54"/>
      <c r="F25" s="55">
        <f t="shared" si="3"/>
        <v>1140</v>
      </c>
      <c r="G25" s="53">
        <f t="shared" si="0"/>
        <v>57</v>
      </c>
      <c r="H25" s="53">
        <f t="shared" si="1"/>
        <v>1197</v>
      </c>
      <c r="I25" s="65"/>
      <c r="J25" s="66"/>
      <c r="K25" s="66"/>
      <c r="L25" s="66"/>
    </row>
    <row r="26" s="19" customFormat="1" ht="60" spans="1:12">
      <c r="A26" s="8" t="s">
        <v>47</v>
      </c>
      <c r="B26" s="50" t="s">
        <v>45</v>
      </c>
      <c r="C26" s="10" t="s">
        <v>31</v>
      </c>
      <c r="D26" s="51" t="s">
        <v>48</v>
      </c>
      <c r="E26" s="54"/>
      <c r="F26" s="55">
        <f t="shared" si="3"/>
        <v>1140</v>
      </c>
      <c r="G26" s="53">
        <f t="shared" si="0"/>
        <v>57</v>
      </c>
      <c r="H26" s="53">
        <f t="shared" si="1"/>
        <v>1197</v>
      </c>
      <c r="I26" s="65"/>
      <c r="J26" s="66"/>
      <c r="K26" s="66"/>
      <c r="L26" s="66"/>
    </row>
    <row r="27" s="19" customFormat="1" ht="60" spans="1:12">
      <c r="A27" s="8" t="s">
        <v>47</v>
      </c>
      <c r="B27" s="50" t="s">
        <v>46</v>
      </c>
      <c r="C27" s="10" t="s">
        <v>31</v>
      </c>
      <c r="D27" s="51" t="s">
        <v>48</v>
      </c>
      <c r="E27" s="54"/>
      <c r="F27" s="55">
        <f>SUM(F24:F24)</f>
        <v>1140</v>
      </c>
      <c r="G27" s="53">
        <f t="shared" si="0"/>
        <v>57</v>
      </c>
      <c r="H27" s="53">
        <f t="shared" si="1"/>
        <v>1197</v>
      </c>
      <c r="I27" s="65"/>
      <c r="J27" s="66"/>
      <c r="K27" s="66"/>
      <c r="L27" s="66"/>
    </row>
    <row r="28" s="19" customFormat="1" ht="20" customHeight="1" spans="1:14">
      <c r="A28" s="49" t="s">
        <v>49</v>
      </c>
      <c r="B28" s="50" t="s">
        <v>30</v>
      </c>
      <c r="C28" s="10" t="s">
        <v>31</v>
      </c>
      <c r="D28" s="51" t="s">
        <v>50</v>
      </c>
      <c r="E28" s="52" t="s">
        <v>33</v>
      </c>
      <c r="F28" s="53">
        <v>204</v>
      </c>
      <c r="G28" s="53">
        <f t="shared" si="0"/>
        <v>10.2</v>
      </c>
      <c r="H28" s="53">
        <f t="shared" si="1"/>
        <v>214.2</v>
      </c>
      <c r="I28" s="65"/>
      <c r="J28" s="66"/>
      <c r="K28" s="66"/>
      <c r="L28" s="66"/>
      <c r="M28" s="64"/>
      <c r="N28" s="64"/>
    </row>
    <row r="29" s="19" customFormat="1" ht="20" customHeight="1" spans="1:14">
      <c r="A29" s="49"/>
      <c r="B29" s="50"/>
      <c r="C29" s="10"/>
      <c r="D29" s="51"/>
      <c r="E29" s="52" t="s">
        <v>38</v>
      </c>
      <c r="F29" s="53">
        <v>468</v>
      </c>
      <c r="G29" s="53">
        <f t="shared" si="0"/>
        <v>23.4</v>
      </c>
      <c r="H29" s="53">
        <f t="shared" si="1"/>
        <v>491.4</v>
      </c>
      <c r="I29" s="65"/>
      <c r="J29" s="66"/>
      <c r="K29" s="66"/>
      <c r="L29" s="66"/>
      <c r="M29" s="64"/>
      <c r="N29" s="64"/>
    </row>
    <row r="30" s="19" customFormat="1" ht="20" customHeight="1" spans="1:18">
      <c r="A30" s="49"/>
      <c r="B30" s="50"/>
      <c r="C30" s="10"/>
      <c r="D30" s="51"/>
      <c r="E30" s="52" t="s">
        <v>39</v>
      </c>
      <c r="F30" s="53">
        <v>324</v>
      </c>
      <c r="G30" s="53">
        <f t="shared" si="0"/>
        <v>16.2</v>
      </c>
      <c r="H30" s="53">
        <f t="shared" si="1"/>
        <v>340.2</v>
      </c>
      <c r="I30" s="65"/>
      <c r="J30" s="66"/>
      <c r="K30" s="66"/>
      <c r="L30" s="66"/>
      <c r="M30" s="64"/>
      <c r="N30" s="64"/>
      <c r="O30" s="64"/>
      <c r="P30" s="64"/>
      <c r="Q30" s="64"/>
      <c r="R30" s="64"/>
    </row>
    <row r="31" s="19" customFormat="1" ht="20" customHeight="1" spans="1:17">
      <c r="A31" s="49"/>
      <c r="B31" s="50"/>
      <c r="C31" s="10"/>
      <c r="D31" s="51"/>
      <c r="E31" s="52" t="s">
        <v>40</v>
      </c>
      <c r="F31" s="53">
        <v>144</v>
      </c>
      <c r="G31" s="53">
        <f t="shared" si="0"/>
        <v>7.2</v>
      </c>
      <c r="H31" s="53">
        <f t="shared" si="1"/>
        <v>151.2</v>
      </c>
      <c r="I31" s="65"/>
      <c r="J31" s="66"/>
      <c r="K31" s="66"/>
      <c r="L31" s="66"/>
      <c r="M31" s="64"/>
      <c r="N31" s="64"/>
      <c r="O31" s="64"/>
      <c r="P31" s="64"/>
      <c r="Q31" s="67"/>
    </row>
    <row r="32" s="19" customFormat="1" ht="20" customHeight="1" spans="1:17">
      <c r="A32" s="49"/>
      <c r="B32" s="50"/>
      <c r="C32" s="10"/>
      <c r="D32" s="51"/>
      <c r="E32" s="52" t="s">
        <v>41</v>
      </c>
      <c r="F32" s="53">
        <v>60</v>
      </c>
      <c r="G32" s="53">
        <f t="shared" si="0"/>
        <v>3</v>
      </c>
      <c r="H32" s="53">
        <f t="shared" si="1"/>
        <v>63</v>
      </c>
      <c r="I32" s="65"/>
      <c r="J32" s="66"/>
      <c r="K32" s="66"/>
      <c r="L32" s="66"/>
      <c r="M32" s="64"/>
      <c r="N32" s="64"/>
      <c r="O32" s="64"/>
      <c r="P32" s="64"/>
      <c r="Q32" s="67"/>
    </row>
    <row r="33" s="19" customFormat="1" ht="45" spans="1:17">
      <c r="A33" s="8" t="s">
        <v>49</v>
      </c>
      <c r="B33" s="50" t="s">
        <v>42</v>
      </c>
      <c r="C33" s="10" t="s">
        <v>31</v>
      </c>
      <c r="D33" s="51" t="s">
        <v>50</v>
      </c>
      <c r="E33" s="54"/>
      <c r="F33" s="55">
        <f>SUM(F28:F32)</f>
        <v>1200</v>
      </c>
      <c r="G33" s="53">
        <f t="shared" si="0"/>
        <v>60</v>
      </c>
      <c r="H33" s="53">
        <f t="shared" si="1"/>
        <v>1260</v>
      </c>
      <c r="I33" s="65"/>
      <c r="J33" s="66"/>
      <c r="K33" s="66"/>
      <c r="L33" s="66"/>
      <c r="M33" s="67"/>
      <c r="N33" s="64"/>
      <c r="O33" s="67"/>
      <c r="P33" s="64"/>
      <c r="Q33" s="67"/>
    </row>
    <row r="34" s="19" customFormat="1" ht="45" spans="1:12">
      <c r="A34" s="8" t="s">
        <v>49</v>
      </c>
      <c r="B34" s="50" t="s">
        <v>43</v>
      </c>
      <c r="C34" s="10" t="s">
        <v>31</v>
      </c>
      <c r="D34" s="51" t="s">
        <v>50</v>
      </c>
      <c r="E34" s="54"/>
      <c r="F34" s="55">
        <f t="shared" ref="F34:F36" si="4">SUM(F33:F33)</f>
        <v>1200</v>
      </c>
      <c r="G34" s="53">
        <f t="shared" si="0"/>
        <v>60</v>
      </c>
      <c r="H34" s="53">
        <f t="shared" si="1"/>
        <v>1260</v>
      </c>
      <c r="I34" s="65"/>
      <c r="J34" s="66"/>
      <c r="K34" s="66"/>
      <c r="L34" s="66"/>
    </row>
    <row r="35" s="19" customFormat="1" ht="45" spans="1:12">
      <c r="A35" s="8" t="s">
        <v>49</v>
      </c>
      <c r="B35" s="50" t="s">
        <v>44</v>
      </c>
      <c r="C35" s="10" t="s">
        <v>31</v>
      </c>
      <c r="D35" s="51" t="s">
        <v>50</v>
      </c>
      <c r="E35" s="54"/>
      <c r="F35" s="55">
        <f t="shared" si="4"/>
        <v>1200</v>
      </c>
      <c r="G35" s="53">
        <f t="shared" si="0"/>
        <v>60</v>
      </c>
      <c r="H35" s="53">
        <f t="shared" si="1"/>
        <v>1260</v>
      </c>
      <c r="I35" s="65"/>
      <c r="J35" s="66"/>
      <c r="K35" s="66"/>
      <c r="L35" s="66"/>
    </row>
    <row r="36" s="19" customFormat="1" ht="45" spans="1:12">
      <c r="A36" s="8" t="s">
        <v>49</v>
      </c>
      <c r="B36" s="50" t="s">
        <v>45</v>
      </c>
      <c r="C36" s="10" t="s">
        <v>31</v>
      </c>
      <c r="D36" s="51" t="s">
        <v>50</v>
      </c>
      <c r="E36" s="54"/>
      <c r="F36" s="55">
        <f t="shared" si="4"/>
        <v>1200</v>
      </c>
      <c r="G36" s="53">
        <f t="shared" si="0"/>
        <v>60</v>
      </c>
      <c r="H36" s="53">
        <f t="shared" si="1"/>
        <v>1260</v>
      </c>
      <c r="I36" s="65"/>
      <c r="J36" s="66"/>
      <c r="K36" s="66"/>
      <c r="L36" s="66"/>
    </row>
    <row r="37" s="19" customFormat="1" ht="45" spans="1:12">
      <c r="A37" s="8" t="s">
        <v>49</v>
      </c>
      <c r="B37" s="50" t="s">
        <v>46</v>
      </c>
      <c r="C37" s="10" t="s">
        <v>31</v>
      </c>
      <c r="D37" s="51" t="s">
        <v>50</v>
      </c>
      <c r="E37" s="54"/>
      <c r="F37" s="55">
        <f>SUM(F34:F34)</f>
        <v>1200</v>
      </c>
      <c r="G37" s="53">
        <f t="shared" si="0"/>
        <v>60</v>
      </c>
      <c r="H37" s="53">
        <f t="shared" si="1"/>
        <v>1260</v>
      </c>
      <c r="I37" s="68"/>
      <c r="J37" s="69"/>
      <c r="K37" s="69"/>
      <c r="L37" s="69"/>
    </row>
    <row r="38" s="19" customFormat="1" ht="15" spans="1:12">
      <c r="A38" s="56" t="s">
        <v>51</v>
      </c>
      <c r="B38" s="57"/>
      <c r="C38" s="57"/>
      <c r="D38" s="51"/>
      <c r="E38" s="57"/>
      <c r="F38" s="10">
        <f>SUM(F8:F37)</f>
        <v>20880</v>
      </c>
      <c r="G38" s="53">
        <f t="shared" si="0"/>
        <v>1044</v>
      </c>
      <c r="H38" s="53">
        <f t="shared" si="1"/>
        <v>21924</v>
      </c>
      <c r="I38" s="70"/>
      <c r="J38" s="70"/>
      <c r="K38" s="70"/>
      <c r="L38" s="70"/>
    </row>
  </sheetData>
  <mergeCells count="20">
    <mergeCell ref="A1:L1"/>
    <mergeCell ref="A2:L2"/>
    <mergeCell ref="E3:F3"/>
    <mergeCell ref="E4:F4"/>
    <mergeCell ref="A8:A12"/>
    <mergeCell ref="A18:A22"/>
    <mergeCell ref="A28:A32"/>
    <mergeCell ref="B8:B12"/>
    <mergeCell ref="B18:B22"/>
    <mergeCell ref="B28:B32"/>
    <mergeCell ref="C8:C12"/>
    <mergeCell ref="C18:C22"/>
    <mergeCell ref="C28:C32"/>
    <mergeCell ref="D8:D12"/>
    <mergeCell ref="D18:D22"/>
    <mergeCell ref="D28:D32"/>
    <mergeCell ref="I8:I37"/>
    <mergeCell ref="J8:J37"/>
    <mergeCell ref="K8:K37"/>
    <mergeCell ref="L8:L37"/>
  </mergeCells>
  <pageMargins left="0.7" right="0.7" top="0.75" bottom="0.75" header="0.3" footer="0.3"/>
  <pageSetup paperSize="9" scale="5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3"/>
  <sheetViews>
    <sheetView topLeftCell="A8" workbookViewId="0">
      <selection activeCell="A44" sqref="A4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 t="s">
        <v>53</v>
      </c>
      <c r="C2" s="7"/>
    </row>
    <row r="3" s="1" customFormat="1" ht="75.75" spans="1:3">
      <c r="A3" s="5" t="s">
        <v>54</v>
      </c>
      <c r="B3" s="8" t="s">
        <v>55</v>
      </c>
      <c r="C3" s="9"/>
    </row>
    <row r="4" s="1" customFormat="1" ht="15.75" spans="1:3">
      <c r="A4" s="5" t="s">
        <v>56</v>
      </c>
      <c r="B4" s="10" t="s">
        <v>31</v>
      </c>
      <c r="C4" s="9"/>
    </row>
    <row r="5" s="1" customFormat="1" ht="108" customHeight="1" spans="1:3">
      <c r="A5" s="5" t="s">
        <v>57</v>
      </c>
      <c r="B5" s="11" t="s">
        <v>58</v>
      </c>
      <c r="C5" s="12" t="s">
        <v>59</v>
      </c>
    </row>
    <row r="6" s="1" customFormat="1" ht="14.25" spans="1:3">
      <c r="A6" s="5" t="s">
        <v>60</v>
      </c>
      <c r="B6" s="13" t="s">
        <v>61</v>
      </c>
      <c r="C6" s="14" t="s">
        <v>62</v>
      </c>
    </row>
    <row r="7" s="1" customFormat="1" ht="123" customHeight="1" spans="1:3">
      <c r="A7" s="5" t="s">
        <v>63</v>
      </c>
      <c r="B7" s="13"/>
      <c r="C7" s="14"/>
    </row>
    <row r="8" s="1" customFormat="1" ht="14.25" spans="1:3">
      <c r="A8" s="5" t="s">
        <v>64</v>
      </c>
      <c r="B8" s="15" t="s">
        <v>37</v>
      </c>
      <c r="C8" s="16" t="s">
        <v>65</v>
      </c>
    </row>
    <row r="9" s="1" customFormat="1" ht="14.25" spans="1:3">
      <c r="A9" s="5" t="s">
        <v>66</v>
      </c>
      <c r="B9" s="17" t="s">
        <v>67</v>
      </c>
      <c r="C9" s="9" t="s">
        <v>68</v>
      </c>
    </row>
    <row r="10" s="1" customFormat="1" ht="14.25" spans="1:3">
      <c r="A10" s="5" t="s">
        <v>69</v>
      </c>
      <c r="B10" s="17" t="s">
        <v>70</v>
      </c>
      <c r="C10" s="9"/>
    </row>
    <row r="11" s="1" customFormat="1" ht="14.25" spans="1:3">
      <c r="A11" s="5" t="s">
        <v>71</v>
      </c>
      <c r="B11" s="17"/>
      <c r="C11" s="18"/>
    </row>
    <row r="13" spans="1:1">
      <c r="A13" s="71" t="s">
        <v>72</v>
      </c>
    </row>
    <row r="14" spans="1:1">
      <c r="A14" s="71" t="s">
        <v>73</v>
      </c>
    </row>
    <row r="15" spans="1:1">
      <c r="A15" s="71" t="s">
        <v>74</v>
      </c>
    </row>
    <row r="16" spans="1:1">
      <c r="A16" s="71" t="s">
        <v>75</v>
      </c>
    </row>
    <row r="17" spans="1:1">
      <c r="A17" s="71" t="s">
        <v>76</v>
      </c>
    </row>
    <row r="18" spans="1:1">
      <c r="A18" s="71" t="s">
        <v>72</v>
      </c>
    </row>
    <row r="19" spans="1:1">
      <c r="A19" s="71" t="s">
        <v>73</v>
      </c>
    </row>
    <row r="20" spans="1:1">
      <c r="A20" s="71" t="s">
        <v>74</v>
      </c>
    </row>
    <row r="21" spans="1:1">
      <c r="A21" s="71" t="s">
        <v>75</v>
      </c>
    </row>
    <row r="22" spans="1:1">
      <c r="A22" s="71" t="s">
        <v>76</v>
      </c>
    </row>
    <row r="24" spans="1:1">
      <c r="A24" s="71" t="s">
        <v>77</v>
      </c>
    </row>
    <row r="25" spans="1:1">
      <c r="A25" s="71" t="s">
        <v>78</v>
      </c>
    </row>
    <row r="26" spans="1:1">
      <c r="A26" s="71" t="s">
        <v>79</v>
      </c>
    </row>
    <row r="27" spans="1:1">
      <c r="A27" s="71" t="s">
        <v>80</v>
      </c>
    </row>
    <row r="28" spans="1:1">
      <c r="A28" s="71" t="s">
        <v>77</v>
      </c>
    </row>
    <row r="29" spans="1:1">
      <c r="A29" s="71" t="s">
        <v>81</v>
      </c>
    </row>
    <row r="30" spans="1:1">
      <c r="A30" s="71" t="s">
        <v>78</v>
      </c>
    </row>
    <row r="31" spans="1:1">
      <c r="A31" s="71" t="s">
        <v>79</v>
      </c>
    </row>
    <row r="32" spans="1:1">
      <c r="A32" s="71" t="s">
        <v>80</v>
      </c>
    </row>
    <row r="34" spans="1:1">
      <c r="A34" s="71" t="s">
        <v>82</v>
      </c>
    </row>
    <row r="35" spans="1:1">
      <c r="A35" s="71" t="s">
        <v>83</v>
      </c>
    </row>
    <row r="36" spans="1:1">
      <c r="A36" s="71" t="s">
        <v>84</v>
      </c>
    </row>
    <row r="37" spans="1:1">
      <c r="A37" s="71" t="s">
        <v>85</v>
      </c>
    </row>
    <row r="38" spans="1:1">
      <c r="A38" s="71" t="s">
        <v>86</v>
      </c>
    </row>
    <row r="39" spans="1:1">
      <c r="A39" s="71" t="s">
        <v>82</v>
      </c>
    </row>
    <row r="40" spans="1:1">
      <c r="A40" s="71" t="s">
        <v>83</v>
      </c>
    </row>
    <row r="41" spans="1:1">
      <c r="A41" s="71" t="s">
        <v>84</v>
      </c>
    </row>
    <row r="42" spans="1:1">
      <c r="A42" s="71" t="s">
        <v>85</v>
      </c>
    </row>
    <row r="43" spans="1:1">
      <c r="A43" s="71" t="s">
        <v>86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2025-07-12T03:10:04Z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139D1BECA8D4475DB3BEFC951A65B2B1_12</vt:lpwstr>
  </property>
</Properties>
</file>