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明细" sheetId="1" r:id="rId1"/>
    <sheet name="箱唛扫码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<sst xmlns="http://schemas.openxmlformats.org/spreadsheetml/2006/main" count="90" uniqueCount="71">
  <si>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</si>
  <si>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</si>
  <si>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</si>
  <si>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</si>
  <si>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SF3192035848778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</si>
  <si>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</si>
  <si>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</si>
  <si>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</si>
  <si>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</si>
  <si>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</si>
  <si>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</si>
  <si>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</si>
  <si>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</si>
  <si>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</si>
  <si>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</si>
  <si>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</si>
  <si>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</si>
  <si>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1"/>
        <rFont val="宋体"/>
        <charset val="134"/>
      </rPr>
      <t>订单号</t>
    </r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</si>
  <si>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</si>
  <si>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</si>
  <si>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</si>
  <si>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</si>
  <si>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</si>
  <si>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</si>
  <si>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</si>
  <si>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</si>
  <si>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</si>
  <si>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</si>
  <si>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</si>
  <si>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84957-01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</si>
  <si>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</si>
  <si>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1524-741</t>
  </si>
  <si>
    <t>700</t>
  </si>
  <si>
    <t>XS</t>
  </si>
  <si>
    <t>1/1</t>
  </si>
  <si>
    <t>11.3</t>
  </si>
  <si>
    <t>11.7</t>
  </si>
  <si>
    <t>20*30*40</t>
  </si>
  <si>
    <t>S</t>
  </si>
  <si>
    <t>M</t>
  </si>
  <si>
    <t>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</si>
  <si>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</si>
  <si>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</si>
  <si>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白色再生成分页洗标2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</si>
  <si>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白色再生成分页洗标3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</si>
  <si>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</si>
  <si>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合计</t>
    </r>
  </si>
  <si>
    <r>
      <rPr>
        <sz val="18"/>
        <color theme="1"/>
        <rFont val="Verdana"/>
        <charset val="134"/>
      </rPr>
      <t xml:space="preserve">RUINING/HUTTON     </t>
    </r>
    <r>
      <rPr>
        <sz val="18"/>
        <color theme="1"/>
        <rFont val="宋体"/>
        <charset val="134"/>
      </rPr>
      <t>业务七组：</t>
    </r>
    <r>
      <rPr>
        <sz val="18"/>
        <color theme="1"/>
        <rFont val="Verdana"/>
        <charset val="134"/>
      </rPr>
      <t>Artha</t>
    </r>
  </si>
  <si>
    <r>
      <rPr>
        <sz val="16"/>
        <color theme="1"/>
        <rFont val="Verdana"/>
        <charset val="134"/>
      </rPr>
      <t xml:space="preserve">To Factory </t>
    </r>
    <r>
      <rPr>
        <sz val="16"/>
        <color theme="1"/>
        <rFont val="宋体"/>
        <charset val="134"/>
      </rPr>
      <t>工厂名称</t>
    </r>
  </si>
  <si>
    <t>GLOBAL FIT</t>
  </si>
  <si>
    <t>Description 描述</t>
  </si>
  <si>
    <t>care label</t>
  </si>
  <si>
    <t>Buyer 客户</t>
  </si>
  <si>
    <t>BSK</t>
  </si>
  <si>
    <t>Style Name 款名</t>
  </si>
  <si>
    <t xml:space="preserve">JANET </t>
  </si>
  <si>
    <t>Style No 款号</t>
  </si>
  <si>
    <r>
      <rPr>
        <sz val="16"/>
        <rFont val="Verdana"/>
        <charset val="134"/>
      </rPr>
      <t>1524-741</t>
    </r>
    <r>
      <rPr>
        <sz val="16"/>
        <rFont val="宋体"/>
        <charset val="134"/>
      </rPr>
      <t>款</t>
    </r>
  </si>
  <si>
    <t>Color 颜色</t>
  </si>
  <si>
    <t>700色</t>
  </si>
  <si>
    <t>01524741700016</t>
  </si>
  <si>
    <r>
      <rPr>
        <sz val="16"/>
        <color theme="1"/>
        <rFont val="Verdana"/>
        <charset val="134"/>
      </rPr>
      <t xml:space="preserve">Composition </t>
    </r>
    <r>
      <rPr>
        <sz val="16"/>
        <color theme="1"/>
        <rFont val="宋体"/>
        <charset val="134"/>
      </rPr>
      <t>成份</t>
    </r>
  </si>
  <si>
    <t>01524741700023</t>
  </si>
  <si>
    <t>Meters 米数</t>
  </si>
  <si>
    <t>60000pcs</t>
  </si>
  <si>
    <t>01524741700030</t>
  </si>
  <si>
    <t>Lot 缸号/卷号</t>
  </si>
  <si>
    <t>01524741700047</t>
  </si>
  <si>
    <t>Weight 重量</t>
  </si>
  <si>
    <t>11.7kg</t>
  </si>
  <si>
    <t xml:space="preserve">Made in China to Bangladesh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</si>
</sst>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1/1"/>
    <numFmt numFmtId="177" formatCode="0_ "/>
    <numFmt numFmtId="178" formatCode="0_);[Red]\(0\)"/>
    <numFmt numFmtId="179" formatCode="yyyy\-mm\-dd"/>
    <numFmt numFmtId="180" formatCode="0.00_);[Red]\(0.00\)"/>
  </numFmts>
  <fonts count="44">
    <font>
      <sz val="11"/>
      <color theme="1"/>
      <name val="宋体"/>
      <charset val="134"/>
      <scheme val="minor"/>
    </font>
    <font>
      <sz val="18"/>
      <color theme="1"/>
      <name val="Verdana"/>
      <charset val="134"/>
    </font>
    <font>
      <sz val="16"/>
      <color theme="1"/>
      <name val="Verdana"/>
      <charset val="134"/>
    </font>
    <font>
      <sz val="16"/>
      <name val="Verdana"/>
      <charset val="134"/>
    </font>
    <font>
      <sz val="16"/>
      <color rgb="FFFF0000"/>
      <name val="宋体"/>
      <charset val="134"/>
    </font>
    <font>
      <sz val="16"/>
      <color rgb="FFFF0000"/>
      <name val="Verdana"/>
      <charset val="134"/>
    </font>
    <font>
      <b/>
      <sz val="10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Calibri"/>
      <charset val="0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color theme="1"/>
      <name val="Calibri"/>
      <charset val="0"/>
    </font>
    <font>
      <b/>
      <sz val="11"/>
      <color rgb="FF00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6"/>
      <name val="宋体"/>
      <charset val="134"/>
    </font>
    <font>
      <b/>
      <sz val="20"/>
      <color theme="1"/>
      <name val="宋体"/>
      <charset val="134"/>
    </font>
    <font>
      <sz val="16"/>
      <color theme="1"/>
      <name val="宋体"/>
      <charset val="134"/>
    </font>
    <font>
      <sz val="18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3" borderId="9" applyNumberFormat="0" applyAlignment="0" applyProtection="0">
      <alignment vertical="center"/>
    </xf>
    <xf numFmtId="0" fontId="29" fillId="4" borderId="10" applyNumberFormat="0" applyAlignment="0" applyProtection="0">
      <alignment vertical="center"/>
    </xf>
    <xf numFmtId="0" fontId="30" fillId="4" borderId="9" applyNumberFormat="0" applyAlignment="0" applyProtection="0">
      <alignment vertical="center"/>
    </xf>
    <xf numFmtId="0" fontId="31" fillId="5" borderId="11" applyNumberFormat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9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176" fontId="4" fillId="0" borderId="1" xfId="0" applyNumberFormat="1" applyFont="1" applyBorder="1" applyAlignment="1">
      <alignment horizontal="left" vertical="center"/>
    </xf>
    <xf numFmtId="0" fontId="0" fillId="0" borderId="0" xfId="0" applyFill="1" applyAlignment="1">
      <alignment vertical="center"/>
    </xf>
    <xf numFmtId="0" fontId="6" fillId="0" borderId="0" xfId="0" applyFont="1" applyFill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7" fontId="8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177" fontId="7" fillId="0" borderId="0" xfId="0" applyNumberFormat="1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4" fontId="10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177" fontId="9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49" fontId="10" fillId="0" borderId="2" xfId="0" applyNumberFormat="1" applyFont="1" applyFill="1" applyBorder="1" applyAlignment="1">
      <alignment horizontal="center" vertical="center"/>
    </xf>
    <xf numFmtId="49" fontId="10" fillId="0" borderId="3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177" fontId="6" fillId="0" borderId="0" xfId="0" applyNumberFormat="1" applyFont="1" applyFill="1" applyBorder="1" applyAlignment="1">
      <alignment horizontal="center" vertical="center"/>
    </xf>
    <xf numFmtId="178" fontId="9" fillId="0" borderId="0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4" fillId="0" borderId="1" xfId="49" applyFont="1" applyFill="1" applyBorder="1" applyAlignment="1">
      <alignment horizontal="center" vertical="center" wrapText="1"/>
    </xf>
    <xf numFmtId="179" fontId="14" fillId="0" borderId="1" xfId="49" applyNumberFormat="1" applyFont="1" applyFill="1" applyBorder="1" applyAlignment="1">
      <alignment horizontal="center" vertical="center" wrapText="1"/>
    </xf>
    <xf numFmtId="178" fontId="14" fillId="0" borderId="1" xfId="49" applyNumberFormat="1" applyFont="1" applyFill="1" applyBorder="1" applyAlignment="1">
      <alignment horizontal="center" vertical="center" wrapText="1"/>
    </xf>
    <xf numFmtId="49" fontId="14" fillId="0" borderId="1" xfId="49" applyNumberFormat="1" applyFont="1" applyFill="1" applyBorder="1" applyAlignment="1">
      <alignment horizontal="center" vertical="center" wrapText="1"/>
    </xf>
    <xf numFmtId="177" fontId="14" fillId="0" borderId="1" xfId="49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6" fillId="0" borderId="1" xfId="49" applyFont="1" applyFill="1" applyBorder="1" applyAlignment="1">
      <alignment horizontal="center" vertical="center" wrapText="1"/>
    </xf>
    <xf numFmtId="15" fontId="16" fillId="0" borderId="1" xfId="49" applyNumberFormat="1" applyFont="1" applyFill="1" applyBorder="1" applyAlignment="1">
      <alignment horizontal="center" vertical="center" wrapText="1"/>
    </xf>
    <xf numFmtId="49" fontId="16" fillId="0" borderId="1" xfId="49" applyNumberFormat="1" applyFont="1" applyFill="1" applyBorder="1" applyAlignment="1">
      <alignment horizontal="center" vertical="center" wrapText="1"/>
    </xf>
    <xf numFmtId="49" fontId="17" fillId="0" borderId="1" xfId="49" applyNumberFormat="1" applyFont="1" applyFill="1" applyBorder="1" applyAlignment="1">
      <alignment horizontal="center" vertical="center" wrapText="1"/>
    </xf>
    <xf numFmtId="178" fontId="17" fillId="0" borderId="1" xfId="49" applyNumberFormat="1" applyFont="1" applyFill="1" applyBorder="1" applyAlignment="1">
      <alignment horizontal="center" vertical="center" wrapText="1"/>
    </xf>
    <xf numFmtId="177" fontId="16" fillId="0" borderId="1" xfId="49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49" fontId="18" fillId="0" borderId="1" xfId="0" applyNumberFormat="1" applyFont="1" applyFill="1" applyBorder="1" applyAlignment="1">
      <alignment horizontal="center" vertical="center"/>
    </xf>
    <xf numFmtId="49" fontId="15" fillId="0" borderId="1" xfId="49" applyNumberFormat="1" applyFont="1" applyFill="1" applyBorder="1" applyAlignment="1">
      <alignment horizontal="center" vertical="center" wrapText="1"/>
    </xf>
    <xf numFmtId="177" fontId="18" fillId="0" borderId="1" xfId="0" applyNumberFormat="1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 applyProtection="1">
      <alignment horizontal="center" vertical="center"/>
      <protection locked="0"/>
    </xf>
    <xf numFmtId="0" fontId="15" fillId="0" borderId="1" xfId="0" applyNumberFormat="1" applyFont="1" applyFill="1" applyBorder="1" applyAlignment="1" applyProtection="1">
      <alignment horizontal="center" vertical="center"/>
      <protection locked="0"/>
    </xf>
    <xf numFmtId="0" fontId="9" fillId="0" borderId="1" xfId="0" applyFont="1" applyFill="1" applyBorder="1" applyAlignment="1">
      <alignment horizontal="center" vertical="center"/>
    </xf>
    <xf numFmtId="180" fontId="9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80" fontId="6" fillId="0" borderId="0" xfId="0" applyNumberFormat="1" applyFont="1" applyFill="1" applyBorder="1" applyAlignment="1">
      <alignment horizontal="center" vertical="center"/>
    </xf>
    <xf numFmtId="49" fontId="18" fillId="0" borderId="4" xfId="0" applyNumberFormat="1" applyFont="1" applyFill="1" applyBorder="1" applyAlignment="1">
      <alignment horizontal="center" vertical="center" wrapText="1"/>
    </xf>
    <xf numFmtId="49" fontId="18" fillId="0" borderId="4" xfId="0" applyNumberFormat="1" applyFont="1" applyFill="1" applyBorder="1" applyAlignment="1">
      <alignment horizontal="center" vertical="center"/>
    </xf>
    <xf numFmtId="177" fontId="18" fillId="0" borderId="0" xfId="0" applyNumberFormat="1" applyFont="1" applyFill="1" applyBorder="1" applyAlignment="1">
      <alignment horizontal="center" vertical="center"/>
    </xf>
    <xf numFmtId="49" fontId="18" fillId="0" borderId="5" xfId="0" applyNumberFormat="1" applyFont="1" applyFill="1" applyBorder="1" applyAlignment="1">
      <alignment horizontal="center" vertical="center" wrapText="1"/>
    </xf>
    <xf numFmtId="49" fontId="18" fillId="0" borderId="5" xfId="0" applyNumberFormat="1" applyFont="1" applyFill="1" applyBorder="1" applyAlignment="1">
      <alignment horizontal="center" vertical="center"/>
    </xf>
    <xf numFmtId="177" fontId="18" fillId="0" borderId="0" xfId="0" applyNumberFormat="1" applyFont="1" applyFill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0" fontId="0" fillId="0" borderId="0" xfId="0" quotePrefix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104775</xdr:colOff>
      <xdr:row>2</xdr:row>
      <xdr:rowOff>104775</xdr:rowOff>
    </xdr:from>
    <xdr:to>
      <xdr:col>12</xdr:col>
      <xdr:colOff>0</xdr:colOff>
      <xdr:row>4</xdr:row>
      <xdr:rowOff>28575</xdr:rowOff>
    </xdr:to>
    <xdr:pic>
      <xdr:nvPicPr>
        <xdr:cNvPr id="25" name="图片 2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924550" y="771525"/>
          <a:ext cx="4010025" cy="4476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7"/>
  <sheetViews>
    <sheetView tabSelected="1" workbookViewId="0">
      <selection activeCell="R18" sqref="R17:R18"/>
    </sheetView>
  </sheetViews>
  <sheetFormatPr defaultColWidth="9" defaultRowHeight="12.75"/>
  <cols>
    <col min="1" max="1" width="12.875" style="8" customWidth="1"/>
    <col min="2" max="2" width="27.5" style="8" customWidth="1"/>
    <col min="3" max="16384" width="9" style="8"/>
  </cols>
  <sheetData>
    <row r="1" s="7" customFormat="1" ht="26.25" spans="1:12">
      <c r="A1" s="9" t="s">
        <v>0</v>
      </c>
      <c r="B1" s="10"/>
      <c r="C1" s="10"/>
      <c r="D1" s="10"/>
      <c r="E1" s="10"/>
      <c r="F1" s="10"/>
      <c r="G1" s="10"/>
      <c r="H1" s="11"/>
      <c r="I1" s="10"/>
      <c r="J1" s="10"/>
      <c r="K1" s="10"/>
      <c r="L1" s="10"/>
    </row>
    <row r="2" s="7" customFormat="1" ht="26.25" spans="1:12">
      <c r="A2" s="12" t="s">
        <v>1</v>
      </c>
      <c r="B2" s="12"/>
      <c r="C2" s="12"/>
      <c r="D2" s="12"/>
      <c r="E2" s="12"/>
      <c r="F2" s="12"/>
      <c r="G2" s="12"/>
      <c r="H2" s="13"/>
      <c r="I2" s="12"/>
      <c r="J2" s="12"/>
      <c r="K2" s="12"/>
      <c r="L2" s="12"/>
    </row>
    <row r="3" s="7" customFormat="1" ht="26.25" spans="1:12">
      <c r="A3" s="14"/>
      <c r="B3" s="14"/>
      <c r="C3" s="14"/>
      <c r="D3" s="14" t="s">
        <v>2</v>
      </c>
      <c r="E3" s="15">
        <v>45854</v>
      </c>
      <c r="F3" s="15"/>
      <c r="G3" s="16"/>
      <c r="H3" s="17"/>
      <c r="I3" s="9"/>
      <c r="J3" s="47"/>
      <c r="K3" s="47"/>
      <c r="L3" s="14"/>
    </row>
    <row r="4" s="7" customFormat="1" ht="15" spans="1:12">
      <c r="A4" s="14"/>
      <c r="B4" s="14"/>
      <c r="C4" s="14"/>
      <c r="D4" s="18" t="s">
        <v>3</v>
      </c>
      <c r="E4" s="19" t="s">
        <v>4</v>
      </c>
      <c r="F4" s="20"/>
      <c r="G4" s="21"/>
      <c r="H4" s="22"/>
      <c r="I4" s="48"/>
      <c r="J4" s="49"/>
      <c r="K4" s="49"/>
      <c r="L4" s="48"/>
    </row>
    <row r="5" s="7" customFormat="1" ht="26.25" spans="1:12">
      <c r="A5" s="14"/>
      <c r="B5" s="18"/>
      <c r="C5" s="14"/>
      <c r="D5" s="14"/>
      <c r="E5" s="14"/>
      <c r="F5" s="14"/>
      <c r="G5" s="23"/>
      <c r="H5" s="17"/>
      <c r="I5" s="9"/>
      <c r="J5" s="47"/>
      <c r="K5" s="47"/>
      <c r="L5" s="14"/>
    </row>
    <row r="6" s="8" customFormat="1" ht="45" spans="1:12">
      <c r="A6" s="24" t="s">
        <v>5</v>
      </c>
      <c r="B6" s="25" t="s">
        <v>6</v>
      </c>
      <c r="C6" s="25" t="s">
        <v>7</v>
      </c>
      <c r="D6" s="26" t="s">
        <v>8</v>
      </c>
      <c r="E6" s="26" t="s">
        <v>9</v>
      </c>
      <c r="F6" s="27" t="s">
        <v>10</v>
      </c>
      <c r="G6" s="28" t="s">
        <v>11</v>
      </c>
      <c r="H6" s="29" t="s">
        <v>12</v>
      </c>
      <c r="I6" s="28" t="s">
        <v>13</v>
      </c>
      <c r="J6" s="28" t="s">
        <v>14</v>
      </c>
      <c r="K6" s="28" t="s">
        <v>15</v>
      </c>
      <c r="L6" s="25" t="s">
        <v>16</v>
      </c>
    </row>
    <row r="7" s="8" customFormat="1" ht="28.5" spans="1:12">
      <c r="A7" s="30" t="s">
        <v>17</v>
      </c>
      <c r="B7" s="31" t="s">
        <v>18</v>
      </c>
      <c r="C7" s="32" t="s">
        <v>19</v>
      </c>
      <c r="D7" s="33" t="s">
        <v>20</v>
      </c>
      <c r="E7" s="34" t="s">
        <v>21</v>
      </c>
      <c r="F7" s="35" t="s">
        <v>22</v>
      </c>
      <c r="G7" s="33" t="s">
        <v>23</v>
      </c>
      <c r="H7" s="36" t="s">
        <v>24</v>
      </c>
      <c r="I7" s="33" t="s">
        <v>25</v>
      </c>
      <c r="J7" s="33" t="s">
        <v>26</v>
      </c>
      <c r="K7" s="33" t="s">
        <v>27</v>
      </c>
      <c r="L7" s="31" t="s">
        <v>28</v>
      </c>
    </row>
    <row r="8" s="8" customFormat="1" ht="20" customHeight="1" spans="1:17">
      <c r="A8" s="37" t="s">
        <v>29</v>
      </c>
      <c r="B8" s="38" t="s">
        <v>30</v>
      </c>
      <c r="C8" s="39" t="s">
        <v>31</v>
      </c>
      <c r="D8" s="40" t="s">
        <v>32</v>
      </c>
      <c r="E8" s="41" t="s">
        <v>33</v>
      </c>
      <c r="F8" s="42">
        <v>775</v>
      </c>
      <c r="G8" s="42">
        <f>F8*0.05</f>
        <v>38.75</v>
      </c>
      <c r="H8" s="42">
        <f>F8+G8</f>
        <v>813.75</v>
      </c>
      <c r="I8" s="50" t="s">
        <v>34</v>
      </c>
      <c r="J8" s="51" t="s">
        <v>35</v>
      </c>
      <c r="K8" s="51" t="s">
        <v>36</v>
      </c>
      <c r="L8" s="51" t="s">
        <v>37</v>
      </c>
      <c r="M8" s="52"/>
      <c r="N8" s="52"/>
      <c r="O8" s="52"/>
      <c r="Q8" s="56"/>
    </row>
    <row r="9" s="8" customFormat="1" ht="20" customHeight="1" spans="1:15">
      <c r="A9" s="37"/>
      <c r="B9" s="38"/>
      <c r="C9" s="39"/>
      <c r="D9" s="40"/>
      <c r="E9" s="41" t="s">
        <v>38</v>
      </c>
      <c r="F9" s="42">
        <v>4198</v>
      </c>
      <c r="G9" s="42">
        <f t="shared" ref="G9:G17" si="0">F9*0.05</f>
        <v>209.9</v>
      </c>
      <c r="H9" s="42">
        <f t="shared" ref="H9:H17" si="1">F9+G9</f>
        <v>4407.9</v>
      </c>
      <c r="I9" s="53"/>
      <c r="J9" s="54"/>
      <c r="K9" s="54"/>
      <c r="L9" s="54"/>
      <c r="M9" s="52"/>
      <c r="N9" s="55"/>
      <c r="O9" s="52"/>
    </row>
    <row r="10" s="8" customFormat="1" ht="20" customHeight="1" spans="1:15">
      <c r="A10" s="37"/>
      <c r="B10" s="38"/>
      <c r="C10" s="39"/>
      <c r="D10" s="40"/>
      <c r="E10" s="41" t="s">
        <v>39</v>
      </c>
      <c r="F10" s="42">
        <v>3145</v>
      </c>
      <c r="G10" s="42">
        <f t="shared" si="0"/>
        <v>157.25</v>
      </c>
      <c r="H10" s="42">
        <f t="shared" si="1"/>
        <v>3302.25</v>
      </c>
      <c r="I10" s="53"/>
      <c r="J10" s="54"/>
      <c r="K10" s="54"/>
      <c r="L10" s="54"/>
      <c r="M10" s="52"/>
      <c r="N10" s="55"/>
      <c r="O10" s="52"/>
    </row>
    <row r="11" s="8" customFormat="1" ht="20" customHeight="1" spans="1:15">
      <c r="A11" s="37"/>
      <c r="B11" s="38"/>
      <c r="C11" s="39"/>
      <c r="D11" s="40"/>
      <c r="E11" s="41" t="s">
        <v>40</v>
      </c>
      <c r="F11" s="42">
        <v>1882</v>
      </c>
      <c r="G11" s="42">
        <f t="shared" si="0"/>
        <v>94.1</v>
      </c>
      <c r="H11" s="42">
        <f t="shared" si="1"/>
        <v>1976.1</v>
      </c>
      <c r="I11" s="53"/>
      <c r="J11" s="54"/>
      <c r="K11" s="54"/>
      <c r="L11" s="54"/>
      <c r="M11" s="52"/>
      <c r="N11" s="55"/>
      <c r="O11" s="52"/>
    </row>
    <row r="12" s="8" customFormat="1" ht="30" spans="1:17">
      <c r="A12" s="43" t="s">
        <v>29</v>
      </c>
      <c r="B12" s="38" t="s">
        <v>41</v>
      </c>
      <c r="C12" s="39" t="s">
        <v>31</v>
      </c>
      <c r="D12" s="40" t="s">
        <v>32</v>
      </c>
      <c r="E12" s="44"/>
      <c r="F12" s="45">
        <f>SUM(F8:F11)</f>
        <v>10000</v>
      </c>
      <c r="G12" s="42">
        <f t="shared" si="0"/>
        <v>500</v>
      </c>
      <c r="H12" s="42">
        <f t="shared" si="1"/>
        <v>10500</v>
      </c>
      <c r="I12" s="53"/>
      <c r="J12" s="54"/>
      <c r="K12" s="54"/>
      <c r="L12" s="54"/>
      <c r="M12" s="56"/>
      <c r="N12" s="52"/>
      <c r="O12" s="56"/>
      <c r="P12" s="52"/>
      <c r="Q12" s="56"/>
    </row>
    <row r="13" s="8" customFormat="1" ht="30" spans="1:12">
      <c r="A13" s="43" t="s">
        <v>29</v>
      </c>
      <c r="B13" s="38" t="s">
        <v>42</v>
      </c>
      <c r="C13" s="39" t="s">
        <v>31</v>
      </c>
      <c r="D13" s="40" t="s">
        <v>32</v>
      </c>
      <c r="E13" s="44"/>
      <c r="F13" s="45">
        <f t="shared" ref="F13:F15" si="2">SUM(F12:F12)</f>
        <v>10000</v>
      </c>
      <c r="G13" s="42">
        <f t="shared" si="0"/>
        <v>500</v>
      </c>
      <c r="H13" s="42">
        <f t="shared" si="1"/>
        <v>10500</v>
      </c>
      <c r="I13" s="53"/>
      <c r="J13" s="54"/>
      <c r="K13" s="54"/>
      <c r="L13" s="54"/>
    </row>
    <row r="14" s="8" customFormat="1" ht="30" spans="1:12">
      <c r="A14" s="43" t="s">
        <v>29</v>
      </c>
      <c r="B14" s="38" t="s">
        <v>43</v>
      </c>
      <c r="C14" s="39" t="s">
        <v>31</v>
      </c>
      <c r="D14" s="40" t="s">
        <v>32</v>
      </c>
      <c r="E14" s="44"/>
      <c r="F14" s="45">
        <f t="shared" si="2"/>
        <v>10000</v>
      </c>
      <c r="G14" s="42">
        <f t="shared" si="0"/>
        <v>500</v>
      </c>
      <c r="H14" s="42">
        <f t="shared" si="1"/>
        <v>10500</v>
      </c>
      <c r="I14" s="53"/>
      <c r="J14" s="54"/>
      <c r="K14" s="54"/>
      <c r="L14" s="54"/>
    </row>
    <row r="15" s="8" customFormat="1" ht="30" spans="1:12">
      <c r="A15" s="43" t="s">
        <v>29</v>
      </c>
      <c r="B15" s="38" t="s">
        <v>44</v>
      </c>
      <c r="C15" s="39" t="s">
        <v>31</v>
      </c>
      <c r="D15" s="40" t="s">
        <v>32</v>
      </c>
      <c r="E15" s="44"/>
      <c r="F15" s="45">
        <f t="shared" si="2"/>
        <v>10000</v>
      </c>
      <c r="G15" s="42">
        <f t="shared" si="0"/>
        <v>500</v>
      </c>
      <c r="H15" s="42">
        <f t="shared" si="1"/>
        <v>10500</v>
      </c>
      <c r="I15" s="53"/>
      <c r="J15" s="54"/>
      <c r="K15" s="54"/>
      <c r="L15" s="54"/>
    </row>
    <row r="16" s="8" customFormat="1" ht="30" spans="1:12">
      <c r="A16" s="43" t="s">
        <v>29</v>
      </c>
      <c r="B16" s="38" t="s">
        <v>45</v>
      </c>
      <c r="C16" s="39" t="s">
        <v>31</v>
      </c>
      <c r="D16" s="40" t="s">
        <v>32</v>
      </c>
      <c r="E16" s="44"/>
      <c r="F16" s="45">
        <f>SUM(F13:F13)</f>
        <v>10000</v>
      </c>
      <c r="G16" s="42">
        <f t="shared" si="0"/>
        <v>500</v>
      </c>
      <c r="H16" s="42">
        <f t="shared" si="1"/>
        <v>10500</v>
      </c>
      <c r="I16" s="53"/>
      <c r="J16" s="54"/>
      <c r="K16" s="54"/>
      <c r="L16" s="54"/>
    </row>
    <row r="17" s="8" customFormat="1" ht="15" spans="1:12">
      <c r="A17" s="46" t="s">
        <v>46</v>
      </c>
      <c r="B17" s="46"/>
      <c r="C17" s="46"/>
      <c r="D17" s="40"/>
      <c r="E17" s="46"/>
      <c r="F17" s="39">
        <f>SUM(F8:F16)</f>
        <v>60000</v>
      </c>
      <c r="G17" s="42">
        <f t="shared" si="0"/>
        <v>3000</v>
      </c>
      <c r="H17" s="42">
        <f t="shared" si="1"/>
        <v>63000</v>
      </c>
      <c r="I17" s="57"/>
      <c r="J17" s="57"/>
      <c r="K17" s="57"/>
      <c r="L17" s="57"/>
    </row>
  </sheetData>
  <mergeCells count="12">
    <mergeCell ref="A1:L1"/>
    <mergeCell ref="A2:L2"/>
    <mergeCell ref="E3:F3"/>
    <mergeCell ref="E4:F4"/>
    <mergeCell ref="A8:A11"/>
    <mergeCell ref="B8:B11"/>
    <mergeCell ref="C8:C11"/>
    <mergeCell ref="D8:D11"/>
    <mergeCell ref="I8:I16"/>
    <mergeCell ref="J8:J16"/>
    <mergeCell ref="K8:K16"/>
    <mergeCell ref="L8:L16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6"/>
  <sheetViews>
    <sheetView workbookViewId="0">
      <selection activeCell="G15" sqref="G15"/>
    </sheetView>
  </sheetViews>
  <sheetFormatPr defaultColWidth="9" defaultRowHeight="13.5" outlineLevelCol="6"/>
  <cols>
    <col min="1" max="1" width="32.875" customWidth="1"/>
    <col min="2" max="2" width="34.375" customWidth="1"/>
  </cols>
  <sheetData>
    <row r="1" ht="25" customHeight="1" spans="1:2">
      <c r="A1" s="1" t="s">
        <v>47</v>
      </c>
      <c r="B1" s="1"/>
    </row>
    <row r="2" ht="25" customHeight="1" spans="1:2">
      <c r="A2" s="2" t="s">
        <v>48</v>
      </c>
      <c r="B2" s="3" t="s">
        <v>49</v>
      </c>
    </row>
    <row r="3" ht="25" customHeight="1" spans="1:2">
      <c r="A3" s="2" t="s">
        <v>50</v>
      </c>
      <c r="B3" s="2" t="s">
        <v>51</v>
      </c>
    </row>
    <row r="4" ht="25" customHeight="1" spans="1:2">
      <c r="A4" s="2" t="s">
        <v>52</v>
      </c>
      <c r="B4" s="2" t="s">
        <v>53</v>
      </c>
    </row>
    <row r="5" ht="25" customHeight="1" spans="1:2">
      <c r="A5" s="2" t="s">
        <v>54</v>
      </c>
      <c r="B5" s="3" t="s">
        <v>55</v>
      </c>
    </row>
    <row r="6" ht="25" customHeight="1" spans="1:2">
      <c r="A6" s="2" t="s">
        <v>56</v>
      </c>
      <c r="B6" s="3" t="s">
        <v>57</v>
      </c>
    </row>
    <row r="7" ht="25" customHeight="1" spans="1:7">
      <c r="A7" s="2" t="s">
        <v>58</v>
      </c>
      <c r="B7" s="4" t="s">
        <v>59</v>
      </c>
      <c r="G7" s="58" t="s">
        <v>60</v>
      </c>
    </row>
    <row r="8" ht="25" customHeight="1" spans="1:7">
      <c r="A8" s="2" t="s">
        <v>61</v>
      </c>
      <c r="B8" s="5"/>
      <c r="G8" s="58" t="s">
        <v>62</v>
      </c>
    </row>
    <row r="9" ht="25" customHeight="1" spans="1:7">
      <c r="A9" s="2" t="s">
        <v>63</v>
      </c>
      <c r="B9" s="4" t="s">
        <v>64</v>
      </c>
      <c r="G9" s="58" t="s">
        <v>65</v>
      </c>
    </row>
    <row r="10" ht="25" customHeight="1" spans="1:7">
      <c r="A10" s="2" t="s">
        <v>66</v>
      </c>
      <c r="B10" s="6">
        <v>45658</v>
      </c>
      <c r="G10" s="58" t="s">
        <v>67</v>
      </c>
    </row>
    <row r="11" ht="25" customHeight="1" spans="1:7">
      <c r="A11" s="2" t="s">
        <v>68</v>
      </c>
      <c r="B11" s="5" t="s">
        <v>69</v>
      </c>
      <c r="G11" s="58" t="s">
        <v>60</v>
      </c>
    </row>
    <row r="12" ht="25" customHeight="1" spans="1:7">
      <c r="A12" s="1" t="s">
        <v>70</v>
      </c>
      <c r="B12" s="1"/>
      <c r="G12" s="58" t="s">
        <v>62</v>
      </c>
    </row>
    <row r="13" customFormat="1" ht="25" customHeight="1" spans="7:7">
      <c r="G13" s="58" t="s">
        <v>65</v>
      </c>
    </row>
    <row r="14" customFormat="1" ht="25" customHeight="1" spans="7:7">
      <c r="G14" s="58" t="s">
        <v>67</v>
      </c>
    </row>
    <row r="15" customFormat="1" ht="25" customHeight="1"/>
    <row r="16" customFormat="1" ht="25" customHeight="1"/>
    <row r="17" customFormat="1" ht="25" customHeight="1"/>
    <row r="18" customFormat="1" ht="25" customHeight="1"/>
    <row r="19" customFormat="1" ht="25" customHeight="1"/>
    <row r="20" customFormat="1" ht="25" customHeight="1"/>
    <row r="21" customFormat="1" ht="25" customHeight="1"/>
    <row r="22" customFormat="1" ht="25" customHeight="1"/>
    <row r="23" customFormat="1" ht="25" customHeight="1"/>
    <row r="24" customFormat="1" ht="25" customHeight="1"/>
    <row r="25" customFormat="1" ht="25" customHeight="1"/>
    <row r="26" customFormat="1" ht="25" customHeight="1"/>
    <row r="27" customFormat="1" ht="25" customHeight="1"/>
    <row r="28" customFormat="1" ht="25" customHeight="1"/>
    <row r="29" customFormat="1" ht="25" customHeight="1"/>
    <row r="30" customFormat="1" ht="25" customHeight="1"/>
    <row r="31" customFormat="1" ht="25" customHeight="1"/>
    <row r="32" customFormat="1" ht="25" customHeight="1"/>
    <row r="33" customFormat="1" ht="25" customHeight="1"/>
    <row r="34" customFormat="1" ht="25" customHeight="1"/>
    <row r="35" customFormat="1" ht="25" customHeight="1"/>
    <row r="36" customFormat="1" ht="25" customHeight="1"/>
  </sheetData>
  <mergeCells count="2">
    <mergeCell ref="A1:B1"/>
    <mergeCell ref="A12:B12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箱唛扫码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2023-05-12T11:15:00Z</dcterms:created>
  <dcterms:modified xsi:type="dcterms:W3CDTF">2025-07-16T11:17:51Z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FADA1A65A4D84040AAA175762FBA9E77_12</vt:lpwstr>
  </property>
</Properties>
</file>