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左岸" sheetId="1" r:id="rId1"/>
    <sheet name="箱唛扫码" sheetId="2" r:id="rId2"/>
    <sheet name="昊昊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<sst xmlns="http://schemas.openxmlformats.org/spreadsheetml/2006/main" count="150" uniqueCount="72">
  <si>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</si>
  <si>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</si>
  <si>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</si>
  <si>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</si>
  <si>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SF3194782875517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</si>
  <si>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</si>
  <si>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</si>
  <si>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</si>
  <si>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</si>
  <si>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</si>
  <si>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</si>
  <si>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</si>
  <si>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</si>
  <si>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</si>
  <si>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</si>
  <si>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</si>
  <si>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</si>
  <si>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</si>
  <si>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</si>
  <si>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</si>
  <si>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</si>
  <si>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</si>
  <si>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</si>
  <si>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</si>
  <si>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</si>
  <si>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</si>
  <si>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</si>
  <si>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</si>
  <si>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</si>
  <si>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</si>
  <si>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</si>
  <si>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9115/423</t>
  </si>
  <si>
    <t>902</t>
  </si>
  <si>
    <t>M</t>
  </si>
  <si>
    <t>1/1</t>
  </si>
  <si>
    <t>4</t>
  </si>
  <si>
    <t>4.4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</si>
  <si>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</si>
  <si>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</si>
  <si>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</si>
  <si>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</si>
  <si>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</si>
  <si>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</si>
  <si>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左岸</t>
  </si>
  <si>
    <t>PO. Number(订单号)</t>
  </si>
  <si>
    <t>Style Code.(款号)</t>
  </si>
  <si>
    <t>9115-423-902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</si>
  <si>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</si>
  <si>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</si>
  <si>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</si>
  <si>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</si>
  <si>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</si>
  <si>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</si>
  <si>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</si>
  <si>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</si>
  <si>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</si>
  <si>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</si>
  <si>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</si>
  <si>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</si>
  <si>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</si>
  <si>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</si>
  <si>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</si>
  <si>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昊昊</t>
  </si>
  <si>
    <t>9115-423-600</t>
  </si>
  <si>
    <t>2.4kg</t>
  </si>
  <si>
    <t>2kg</t>
  </si>
  <si>
    <t>09115423902037</t>
  </si>
  <si>
    <t>09115423600032</t>
  </si>
  <si>
    <t>SF3194782875314</t>
  </si>
  <si>
    <t>600</t>
  </si>
  <si>
    <t>2</t>
  </si>
  <si>
    <t>2.4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</si>
</sst>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6" xfId="50" applyFont="1" applyBorder="1" applyAlignment="1">
      <alignment horizontal="center"/>
    </xf>
    <xf numFmtId="0" fontId="16" fillId="0" borderId="7" xfId="50" applyFont="1" applyBorder="1" applyAlignment="1">
      <alignment horizontal="center"/>
    </xf>
    <xf numFmtId="0" fontId="16" fillId="0" borderId="8" xfId="50" applyFont="1" applyBorder="1" applyAlignment="1">
      <alignment horizontal="center"/>
    </xf>
    <xf numFmtId="0" fontId="17" fillId="0" borderId="9" xfId="50" applyFont="1" applyBorder="1" applyAlignment="1">
      <alignment horizontal="left" vertical="center"/>
    </xf>
    <xf numFmtId="0" fontId="17" fillId="0" borderId="9" xfId="50" applyFont="1" applyFill="1" applyBorder="1" applyAlignment="1">
      <alignment horizontal="center" vertical="center"/>
    </xf>
    <xf numFmtId="0" fontId="17" fillId="0" borderId="10" xfId="50" applyFont="1" applyBorder="1" applyAlignment="1">
      <alignment vertical="center"/>
    </xf>
    <xf numFmtId="0" fontId="17" fillId="0" borderId="11" xfId="5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5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9" fontId="17" fillId="0" borderId="3" xfId="5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50" applyFont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47625</xdr:rowOff>
    </xdr:from>
    <xdr:to>
      <xdr:col>11</xdr:col>
      <xdr:colOff>666750</xdr:colOff>
      <xdr:row>4</xdr:row>
      <xdr:rowOff>38100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14375"/>
          <a:ext cx="40671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123825</xdr:rowOff>
    </xdr:from>
    <xdr:to>
      <xdr:col>1</xdr:col>
      <xdr:colOff>1476375</xdr:colOff>
      <xdr:row>6</xdr:row>
      <xdr:rowOff>1238250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295650"/>
          <a:ext cx="131445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18</xdr:row>
      <xdr:rowOff>171450</xdr:rowOff>
    </xdr:from>
    <xdr:to>
      <xdr:col>1</xdr:col>
      <xdr:colOff>1419225</xdr:colOff>
      <xdr:row>18</xdr:row>
      <xdr:rowOff>1047750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7400" y="8982075"/>
          <a:ext cx="132397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142875</xdr:rowOff>
    </xdr:from>
    <xdr:to>
      <xdr:col>12</xdr:col>
      <xdr:colOff>419100</xdr:colOff>
      <xdr:row>3</xdr:row>
      <xdr:rowOff>57150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809625"/>
          <a:ext cx="45529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9" sqref="G9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43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5250</v>
      </c>
      <c r="G8" s="37">
        <f t="shared" ref="G8:G12" si="0">F8*0.05</f>
        <v>262.5</v>
      </c>
      <c r="H8" s="37">
        <f t="shared" ref="H8:H12" si="1">F8+G8</f>
        <v>5512.5</v>
      </c>
      <c r="I8" s="47" t="s">
        <v>34</v>
      </c>
      <c r="J8" s="48" t="s">
        <v>35</v>
      </c>
      <c r="K8" s="48" t="s">
        <v>36</v>
      </c>
      <c r="L8" s="48" t="s">
        <v>37</v>
      </c>
      <c r="M8" s="49"/>
      <c r="N8" s="49"/>
      <c r="O8" s="49"/>
      <c r="P8" s="49"/>
      <c r="Q8" s="52"/>
    </row>
    <row r="9" s="2" customFormat="1" ht="30" spans="1:17">
      <c r="A9" s="38" t="s">
        <v>29</v>
      </c>
      <c r="B9" s="33" t="s">
        <v>38</v>
      </c>
      <c r="C9" s="34" t="s">
        <v>31</v>
      </c>
      <c r="D9" s="35" t="s">
        <v>32</v>
      </c>
      <c r="E9" s="39"/>
      <c r="F9" s="40">
        <f t="shared" ref="F9:F11" si="2">SUM(F8:F8)</f>
        <v>5250</v>
      </c>
      <c r="G9" s="37">
        <f t="shared" si="0"/>
        <v>262.5</v>
      </c>
      <c r="H9" s="37">
        <f t="shared" si="1"/>
        <v>5512.5</v>
      </c>
      <c r="I9" s="50"/>
      <c r="J9" s="51"/>
      <c r="K9" s="51"/>
      <c r="L9" s="51"/>
      <c r="M9" s="52"/>
      <c r="N9" s="49"/>
      <c r="O9" s="52"/>
      <c r="P9" s="49"/>
      <c r="Q9" s="52"/>
    </row>
    <row r="10" s="2" customFormat="1" ht="30" spans="1:12">
      <c r="A10" s="38" t="s">
        <v>29</v>
      </c>
      <c r="B10" s="33" t="s">
        <v>39</v>
      </c>
      <c r="C10" s="34" t="s">
        <v>31</v>
      </c>
      <c r="D10" s="35" t="s">
        <v>32</v>
      </c>
      <c r="E10" s="39"/>
      <c r="F10" s="40">
        <f t="shared" si="2"/>
        <v>5250</v>
      </c>
      <c r="G10" s="37">
        <f t="shared" si="0"/>
        <v>262.5</v>
      </c>
      <c r="H10" s="37">
        <f t="shared" si="1"/>
        <v>5512.5</v>
      </c>
      <c r="I10" s="50"/>
      <c r="J10" s="51"/>
      <c r="K10" s="51"/>
      <c r="L10" s="51"/>
    </row>
    <row r="11" s="2" customFormat="1" ht="30" spans="1:12">
      <c r="A11" s="38" t="s">
        <v>29</v>
      </c>
      <c r="B11" s="33" t="s">
        <v>40</v>
      </c>
      <c r="C11" s="34" t="s">
        <v>31</v>
      </c>
      <c r="D11" s="35" t="s">
        <v>32</v>
      </c>
      <c r="E11" s="39"/>
      <c r="F11" s="40">
        <f t="shared" si="2"/>
        <v>5250</v>
      </c>
      <c r="G11" s="37">
        <f t="shared" si="0"/>
        <v>262.5</v>
      </c>
      <c r="H11" s="37">
        <f t="shared" si="1"/>
        <v>5512.5</v>
      </c>
      <c r="I11" s="50"/>
      <c r="J11" s="51"/>
      <c r="K11" s="51"/>
      <c r="L11" s="51"/>
    </row>
    <row r="12" s="2" customFormat="1" ht="15" spans="1:12">
      <c r="A12" s="41" t="s">
        <v>41</v>
      </c>
      <c r="B12" s="42"/>
      <c r="C12" s="42"/>
      <c r="D12" s="35"/>
      <c r="E12" s="42"/>
      <c r="F12" s="34">
        <f>SUM(F8:F11)</f>
        <v>21000</v>
      </c>
      <c r="G12" s="37">
        <f t="shared" si="0"/>
        <v>1050</v>
      </c>
      <c r="H12" s="37">
        <f t="shared" si="1"/>
        <v>22050</v>
      </c>
      <c r="I12" s="53"/>
      <c r="J12" s="53"/>
      <c r="K12" s="53"/>
      <c r="L12" s="53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5" workbookViewId="0">
      <selection activeCell="F32" sqref="F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4"/>
      <c r="B1" s="55"/>
      <c r="C1" s="56"/>
    </row>
    <row r="2" s="1" customFormat="1" ht="40" customHeight="1" spans="1:3">
      <c r="A2" s="57" t="s">
        <v>42</v>
      </c>
      <c r="B2" s="58" t="s">
        <v>43</v>
      </c>
      <c r="C2" s="59"/>
    </row>
    <row r="3" s="1" customFormat="1" ht="15.75" spans="1:3">
      <c r="A3" s="57" t="s">
        <v>44</v>
      </c>
      <c r="B3" s="38" t="s">
        <v>29</v>
      </c>
      <c r="C3" s="60"/>
    </row>
    <row r="4" s="1" customFormat="1" ht="15.75" spans="1:3">
      <c r="A4" s="57" t="s">
        <v>45</v>
      </c>
      <c r="B4" s="34" t="s">
        <v>46</v>
      </c>
      <c r="C4" s="60"/>
    </row>
    <row r="5" s="1" customFormat="1" ht="108" customHeight="1" spans="1:3">
      <c r="A5" s="57" t="s">
        <v>47</v>
      </c>
      <c r="B5" s="61" t="s">
        <v>48</v>
      </c>
      <c r="C5" s="62" t="s">
        <v>49</v>
      </c>
    </row>
    <row r="6" s="1" customFormat="1" ht="14.25" spans="1:3">
      <c r="A6" s="57" t="s">
        <v>50</v>
      </c>
      <c r="B6" s="63" t="s">
        <v>51</v>
      </c>
      <c r="C6" s="64" t="s">
        <v>52</v>
      </c>
    </row>
    <row r="7" s="1" customFormat="1" ht="123" customHeight="1" spans="1:3">
      <c r="A7" s="57" t="s">
        <v>53</v>
      </c>
      <c r="B7" s="63"/>
      <c r="C7" s="64"/>
    </row>
    <row r="8" s="1" customFormat="1" ht="14.25" spans="1:3">
      <c r="A8" s="57" t="s">
        <v>54</v>
      </c>
      <c r="B8" s="65" t="s">
        <v>37</v>
      </c>
      <c r="C8" s="66" t="s">
        <v>55</v>
      </c>
    </row>
    <row r="9" s="1" customFormat="1" ht="14.25" spans="1:3">
      <c r="A9" s="57" t="s">
        <v>56</v>
      </c>
      <c r="B9" s="67" t="s">
        <v>57</v>
      </c>
      <c r="C9" s="60" t="s">
        <v>58</v>
      </c>
    </row>
    <row r="10" s="1" customFormat="1" ht="14.25" spans="1:3">
      <c r="A10" s="57" t="s">
        <v>59</v>
      </c>
      <c r="B10" s="67" t="s">
        <v>60</v>
      </c>
      <c r="C10" s="60"/>
    </row>
    <row r="11" s="1" customFormat="1" ht="14.25" spans="1:3">
      <c r="A11" s="57" t="s">
        <v>61</v>
      </c>
      <c r="B11" s="67"/>
      <c r="C11" s="68"/>
    </row>
    <row r="12" ht="14.25"/>
    <row r="13" s="1" customFormat="1" ht="56" customHeight="1" spans="1:3">
      <c r="A13" s="54"/>
      <c r="B13" s="55"/>
      <c r="C13" s="56"/>
    </row>
    <row r="14" s="1" customFormat="1" ht="40" customHeight="1" spans="1:3">
      <c r="A14" s="57" t="s">
        <v>42</v>
      </c>
      <c r="B14" s="58" t="s">
        <v>62</v>
      </c>
      <c r="C14" s="59"/>
    </row>
    <row r="15" s="1" customFormat="1" ht="15.75" spans="1:3">
      <c r="A15" s="57" t="s">
        <v>44</v>
      </c>
      <c r="B15" s="38" t="s">
        <v>29</v>
      </c>
      <c r="C15" s="60"/>
    </row>
    <row r="16" s="1" customFormat="1" ht="15.75" spans="1:3">
      <c r="A16" s="57" t="s">
        <v>45</v>
      </c>
      <c r="B16" s="34" t="s">
        <v>63</v>
      </c>
      <c r="C16" s="60"/>
    </row>
    <row r="17" s="1" customFormat="1" ht="108" customHeight="1" spans="1:3">
      <c r="A17" s="57" t="s">
        <v>47</v>
      </c>
      <c r="B17" s="61" t="s">
        <v>48</v>
      </c>
      <c r="C17" s="62" t="s">
        <v>49</v>
      </c>
    </row>
    <row r="18" s="1" customFormat="1" ht="14.25" spans="1:3">
      <c r="A18" s="57" t="s">
        <v>50</v>
      </c>
      <c r="B18" s="63" t="s">
        <v>51</v>
      </c>
      <c r="C18" s="64" t="s">
        <v>52</v>
      </c>
    </row>
    <row r="19" s="1" customFormat="1" ht="123" customHeight="1" spans="1:3">
      <c r="A19" s="57" t="s">
        <v>53</v>
      </c>
      <c r="B19" s="63"/>
      <c r="C19" s="64"/>
    </row>
    <row r="20" s="1" customFormat="1" ht="14.25" spans="1:3">
      <c r="A20" s="57" t="s">
        <v>54</v>
      </c>
      <c r="B20" s="65" t="s">
        <v>37</v>
      </c>
      <c r="C20" s="66" t="s">
        <v>55</v>
      </c>
    </row>
    <row r="21" s="1" customFormat="1" ht="14.25" spans="1:3">
      <c r="A21" s="57" t="s">
        <v>56</v>
      </c>
      <c r="B21" s="67" t="s">
        <v>64</v>
      </c>
      <c r="C21" s="60" t="s">
        <v>58</v>
      </c>
    </row>
    <row r="22" s="1" customFormat="1" ht="14.25" spans="1:3">
      <c r="A22" s="57" t="s">
        <v>59</v>
      </c>
      <c r="B22" s="67" t="s">
        <v>65</v>
      </c>
      <c r="C22" s="60"/>
    </row>
    <row r="23" s="1" customFormat="1" ht="14.25" spans="1:3">
      <c r="A23" s="57" t="s">
        <v>61</v>
      </c>
      <c r="B23" s="67"/>
      <c r="C23" s="68"/>
    </row>
    <row r="27" spans="1:1">
      <c r="A27" s="69" t="s">
        <v>66</v>
      </c>
    </row>
    <row r="28" spans="1:1">
      <c r="A28" s="69" t="s">
        <v>66</v>
      </c>
    </row>
    <row r="29" spans="1:1">
      <c r="A29" s="69" t="s">
        <v>67</v>
      </c>
    </row>
    <row r="30" spans="1:1">
      <c r="A30" s="69" t="s">
        <v>67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G9" sqref="G9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45853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68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43" customHeight="1" spans="1:17">
      <c r="A8" s="32" t="s">
        <v>29</v>
      </c>
      <c r="B8" s="33" t="s">
        <v>30</v>
      </c>
      <c r="C8" s="34" t="s">
        <v>31</v>
      </c>
      <c r="D8" s="35" t="s">
        <v>69</v>
      </c>
      <c r="E8" s="36" t="s">
        <v>33</v>
      </c>
      <c r="F8" s="37">
        <v>2625</v>
      </c>
      <c r="G8" s="37">
        <f t="shared" ref="G8:G12" si="0">F8*0.05</f>
        <v>131.25</v>
      </c>
      <c r="H8" s="37">
        <f t="shared" ref="H8:H12" si="1">F8+G8</f>
        <v>2756.25</v>
      </c>
      <c r="I8" s="47" t="s">
        <v>34</v>
      </c>
      <c r="J8" s="48" t="s">
        <v>70</v>
      </c>
      <c r="K8" s="48" t="s">
        <v>71</v>
      </c>
      <c r="L8" s="48" t="s">
        <v>37</v>
      </c>
      <c r="M8" s="49"/>
      <c r="N8" s="49"/>
      <c r="O8" s="49"/>
      <c r="P8" s="49"/>
      <c r="Q8" s="52"/>
    </row>
    <row r="9" s="2" customFormat="1" ht="30" spans="1:17">
      <c r="A9" s="38" t="s">
        <v>29</v>
      </c>
      <c r="B9" s="33" t="s">
        <v>38</v>
      </c>
      <c r="C9" s="34" t="s">
        <v>31</v>
      </c>
      <c r="D9" s="35" t="s">
        <v>69</v>
      </c>
      <c r="E9" s="39"/>
      <c r="F9" s="40">
        <f t="shared" ref="F9:F11" si="2">SUM(F8:F8)</f>
        <v>2625</v>
      </c>
      <c r="G9" s="37">
        <f t="shared" si="0"/>
        <v>131.25</v>
      </c>
      <c r="H9" s="37">
        <f t="shared" si="1"/>
        <v>2756.25</v>
      </c>
      <c r="I9" s="50"/>
      <c r="J9" s="51"/>
      <c r="K9" s="51"/>
      <c r="L9" s="51"/>
      <c r="M9" s="52"/>
      <c r="N9" s="49"/>
      <c r="O9" s="52"/>
      <c r="P9" s="49"/>
      <c r="Q9" s="52"/>
    </row>
    <row r="10" s="2" customFormat="1" ht="30" spans="1:12">
      <c r="A10" s="38" t="s">
        <v>29</v>
      </c>
      <c r="B10" s="33" t="s">
        <v>39</v>
      </c>
      <c r="C10" s="34" t="s">
        <v>31</v>
      </c>
      <c r="D10" s="35" t="s">
        <v>69</v>
      </c>
      <c r="E10" s="39"/>
      <c r="F10" s="40">
        <f t="shared" si="2"/>
        <v>2625</v>
      </c>
      <c r="G10" s="37">
        <f t="shared" si="0"/>
        <v>131.25</v>
      </c>
      <c r="H10" s="37">
        <f t="shared" si="1"/>
        <v>2756.25</v>
      </c>
      <c r="I10" s="50"/>
      <c r="J10" s="51"/>
      <c r="K10" s="51"/>
      <c r="L10" s="51"/>
    </row>
    <row r="11" s="2" customFormat="1" ht="30" spans="1:12">
      <c r="A11" s="38" t="s">
        <v>29</v>
      </c>
      <c r="B11" s="33" t="s">
        <v>40</v>
      </c>
      <c r="C11" s="34" t="s">
        <v>31</v>
      </c>
      <c r="D11" s="35" t="s">
        <v>69</v>
      </c>
      <c r="E11" s="39"/>
      <c r="F11" s="40">
        <f t="shared" si="2"/>
        <v>2625</v>
      </c>
      <c r="G11" s="37">
        <f t="shared" si="0"/>
        <v>131.25</v>
      </c>
      <c r="H11" s="37">
        <f t="shared" si="1"/>
        <v>2756.25</v>
      </c>
      <c r="I11" s="50"/>
      <c r="J11" s="51"/>
      <c r="K11" s="51"/>
      <c r="L11" s="51"/>
    </row>
    <row r="12" s="2" customFormat="1" ht="15" spans="1:12">
      <c r="A12" s="41" t="s">
        <v>41</v>
      </c>
      <c r="B12" s="42"/>
      <c r="C12" s="42"/>
      <c r="D12" s="35"/>
      <c r="E12" s="42"/>
      <c r="F12" s="34">
        <f>SUM(F8:F11)</f>
        <v>10500</v>
      </c>
      <c r="G12" s="37">
        <f t="shared" si="0"/>
        <v>525</v>
      </c>
      <c r="H12" s="37">
        <f t="shared" si="1"/>
        <v>11025</v>
      </c>
      <c r="I12" s="53"/>
      <c r="J12" s="53"/>
      <c r="K12" s="53"/>
      <c r="L12" s="53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scale="9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左岸</vt:lpstr>
      <vt:lpstr>箱唛扫码</vt:lpstr>
      <vt:lpstr>昊昊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2025-07-15T12:09:38Z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5128D29FF17F44D882517FFD44124F12_12</vt:lpwstr>
  </property>
</Properties>
</file>