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<sst xmlns="http://schemas.openxmlformats.org/spreadsheetml/2006/main" count="162" uniqueCount="74">
  <si>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</si>
  <si>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</si>
  <si>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</si>
  <si>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</si>
  <si>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SF3194768927732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</si>
  <si>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</si>
  <si>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</si>
  <si>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</si>
  <si>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</si>
  <si>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</si>
  <si>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</si>
  <si>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</si>
  <si>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</si>
  <si>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</si>
  <si>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</si>
  <si>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</si>
  <si>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</si>
  <si>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</si>
  <si>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</si>
  <si>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</si>
  <si>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</si>
  <si>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</si>
  <si>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</si>
  <si>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</si>
  <si>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</si>
  <si>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</si>
  <si>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</si>
  <si>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</si>
  <si>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</si>
  <si>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84155-01
84160-01
84158-01
84161-01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</si>
  <si>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</si>
  <si>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9028-162</t>
  </si>
  <si>
    <t>700</t>
  </si>
  <si>
    <t>M</t>
  </si>
  <si>
    <t>1/3</t>
  </si>
  <si>
    <t>12</t>
  </si>
  <si>
    <t>12.4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</si>
  <si>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</si>
  <si>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</si>
  <si>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</si>
  <si>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</si>
  <si>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</si>
  <si>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2/3</t>
  </si>
  <si>
    <t>84155-01
84160-01
84158-01</t>
  </si>
  <si>
    <t>800</t>
  </si>
  <si>
    <t>3/3</t>
  </si>
  <si>
    <t>8</t>
  </si>
  <si>
    <t>8.4</t>
  </si>
  <si>
    <t>合计</t>
  </si>
  <si>
    <t>Factory name (工厂名称)</t>
  </si>
  <si>
    <t>PO. Number(订单号)</t>
  </si>
  <si>
    <t>Style Code.(款号)</t>
  </si>
  <si>
    <t>9028-162-700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</si>
  <si>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</si>
  <si>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</si>
  <si>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</si>
  <si>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</si>
  <si>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</si>
  <si>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</si>
  <si>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</si>
  <si>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</si>
  <si>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</si>
  <si>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</si>
  <si>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</si>
  <si>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</si>
  <si>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</si>
  <si>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</si>
  <si>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9028-162-712</t>
  </si>
  <si>
    <t>9028-162-800</t>
  </si>
  <si>
    <t>8.4kg</t>
  </si>
  <si>
    <t>8kg</t>
  </si>
  <si>
    <t>09028162712037</t>
  </si>
  <si>
    <t>09028162700034</t>
  </si>
  <si>
    <t>09028162800031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</si>
</sst>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123825</xdr:rowOff>
    </xdr:from>
    <xdr:to>
      <xdr:col>11</xdr:col>
      <xdr:colOff>19685</xdr:colOff>
      <xdr:row>4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790575"/>
          <a:ext cx="331533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86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54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14</xdr:row>
      <xdr:rowOff>631825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429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333375</xdr:rowOff>
    </xdr:from>
    <xdr:to>
      <xdr:col>1</xdr:col>
      <xdr:colOff>1428750</xdr:colOff>
      <xdr:row>6</xdr:row>
      <xdr:rowOff>1200150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4076700"/>
          <a:ext cx="1314450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18</xdr:row>
      <xdr:rowOff>257175</xdr:rowOff>
    </xdr:from>
    <xdr:to>
      <xdr:col>1</xdr:col>
      <xdr:colOff>1466850</xdr:colOff>
      <xdr:row>18</xdr:row>
      <xdr:rowOff>1219835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52650" y="10210800"/>
          <a:ext cx="127635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496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265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27</xdr:row>
      <xdr:rowOff>50800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639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30</xdr:row>
      <xdr:rowOff>200025</xdr:rowOff>
    </xdr:from>
    <xdr:to>
      <xdr:col>1</xdr:col>
      <xdr:colOff>1495425</xdr:colOff>
      <xdr:row>30</xdr:row>
      <xdr:rowOff>1410335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43125" y="16173450"/>
          <a:ext cx="1314450" cy="1210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topLeftCell="A6" workbookViewId="0">
      <selection activeCell="Q14" sqref="Q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45849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69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15913</v>
      </c>
      <c r="G8" s="52">
        <f>F8*0.05</f>
        <v>795.65</v>
      </c>
      <c r="H8" s="52">
        <f>F8+G8</f>
        <v>16708.65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6"/>
    </row>
    <row r="9" s="19" customFormat="1" ht="60" spans="1:17">
      <c r="A9" s="8" t="s">
        <v>29</v>
      </c>
      <c r="B9" s="49" t="s">
        <v>38</v>
      </c>
      <c r="C9" s="10" t="s">
        <v>31</v>
      </c>
      <c r="D9" s="50" t="s">
        <v>32</v>
      </c>
      <c r="E9" s="53"/>
      <c r="F9" s="54">
        <f t="shared" ref="F9:F11" si="0">SUM(F8:F8)</f>
        <v>15913</v>
      </c>
      <c r="G9" s="52">
        <f t="shared" ref="G9:G20" si="1">F9*0.05</f>
        <v>795.65</v>
      </c>
      <c r="H9" s="52">
        <f t="shared" ref="H9:H20" si="2">F9+G9</f>
        <v>16708.65</v>
      </c>
      <c r="I9" s="64"/>
      <c r="J9" s="65"/>
      <c r="K9" s="65"/>
      <c r="L9" s="65"/>
      <c r="M9" s="66"/>
      <c r="N9" s="63"/>
      <c r="O9" s="66"/>
      <c r="P9" s="63"/>
      <c r="Q9" s="66"/>
    </row>
    <row r="10" s="19" customFormat="1" ht="60" spans="1:12">
      <c r="A10" s="8" t="s">
        <v>29</v>
      </c>
      <c r="B10" s="49" t="s">
        <v>39</v>
      </c>
      <c r="C10" s="10" t="s">
        <v>31</v>
      </c>
      <c r="D10" s="50" t="s">
        <v>32</v>
      </c>
      <c r="E10" s="53"/>
      <c r="F10" s="54">
        <f t="shared" si="0"/>
        <v>15913</v>
      </c>
      <c r="G10" s="52">
        <f t="shared" si="1"/>
        <v>795.65</v>
      </c>
      <c r="H10" s="52">
        <f t="shared" si="2"/>
        <v>16708.65</v>
      </c>
      <c r="I10" s="64"/>
      <c r="J10" s="65"/>
      <c r="K10" s="65"/>
      <c r="L10" s="65"/>
    </row>
    <row r="11" s="19" customFormat="1" ht="60" spans="1:12">
      <c r="A11" s="8" t="s">
        <v>29</v>
      </c>
      <c r="B11" s="49" t="s">
        <v>40</v>
      </c>
      <c r="C11" s="10" t="s">
        <v>31</v>
      </c>
      <c r="D11" s="50" t="s">
        <v>32</v>
      </c>
      <c r="E11" s="53"/>
      <c r="F11" s="54">
        <f t="shared" si="0"/>
        <v>15913</v>
      </c>
      <c r="G11" s="52">
        <f t="shared" si="1"/>
        <v>795.65</v>
      </c>
      <c r="H11" s="52">
        <f t="shared" si="2"/>
        <v>16708.65</v>
      </c>
      <c r="I11" s="64"/>
      <c r="J11" s="65"/>
      <c r="K11" s="65"/>
      <c r="L11" s="65"/>
    </row>
    <row r="12" s="19" customFormat="1" ht="58" customHeight="1" spans="1:17">
      <c r="A12" s="8" t="s">
        <v>29</v>
      </c>
      <c r="B12" s="49" t="s">
        <v>30</v>
      </c>
      <c r="C12" s="10" t="s">
        <v>31</v>
      </c>
      <c r="D12" s="50" t="s">
        <v>41</v>
      </c>
      <c r="E12" s="51" t="s">
        <v>33</v>
      </c>
      <c r="F12" s="52">
        <v>15913</v>
      </c>
      <c r="G12" s="52">
        <f t="shared" si="1"/>
        <v>795.65</v>
      </c>
      <c r="H12" s="52">
        <f t="shared" si="2"/>
        <v>16708.65</v>
      </c>
      <c r="I12" s="61" t="s">
        <v>42</v>
      </c>
      <c r="J12" s="62" t="s">
        <v>35</v>
      </c>
      <c r="K12" s="62" t="s">
        <v>36</v>
      </c>
      <c r="L12" s="62" t="s">
        <v>37</v>
      </c>
      <c r="M12" s="63"/>
      <c r="N12" s="63"/>
      <c r="O12" s="63"/>
      <c r="P12" s="63"/>
      <c r="Q12" s="66"/>
    </row>
    <row r="13" s="19" customFormat="1" ht="60" spans="1:17">
      <c r="A13" s="8" t="s">
        <v>29</v>
      </c>
      <c r="B13" s="49" t="s">
        <v>38</v>
      </c>
      <c r="C13" s="10" t="s">
        <v>31</v>
      </c>
      <c r="D13" s="50" t="s">
        <v>41</v>
      </c>
      <c r="E13" s="53"/>
      <c r="F13" s="54">
        <f t="shared" ref="F13:F15" si="3">SUM(F12:F12)</f>
        <v>15913</v>
      </c>
      <c r="G13" s="52">
        <f t="shared" si="1"/>
        <v>795.65</v>
      </c>
      <c r="H13" s="52">
        <f t="shared" si="2"/>
        <v>16708.65</v>
      </c>
      <c r="I13" s="64"/>
      <c r="J13" s="65"/>
      <c r="K13" s="65"/>
      <c r="L13" s="65"/>
      <c r="M13" s="66"/>
      <c r="N13" s="63"/>
      <c r="O13" s="66"/>
      <c r="P13" s="63"/>
      <c r="Q13" s="66"/>
    </row>
    <row r="14" s="19" customFormat="1" ht="60" spans="1:12">
      <c r="A14" s="8" t="s">
        <v>29</v>
      </c>
      <c r="B14" s="49" t="s">
        <v>39</v>
      </c>
      <c r="C14" s="10" t="s">
        <v>31</v>
      </c>
      <c r="D14" s="50" t="s">
        <v>41</v>
      </c>
      <c r="E14" s="53"/>
      <c r="F14" s="54">
        <f t="shared" si="3"/>
        <v>15913</v>
      </c>
      <c r="G14" s="52">
        <f t="shared" si="1"/>
        <v>795.65</v>
      </c>
      <c r="H14" s="52">
        <f t="shared" si="2"/>
        <v>16708.65</v>
      </c>
      <c r="I14" s="64"/>
      <c r="J14" s="65"/>
      <c r="K14" s="65"/>
      <c r="L14" s="65"/>
    </row>
    <row r="15" s="19" customFormat="1" ht="60" spans="1:12">
      <c r="A15" s="8" t="s">
        <v>29</v>
      </c>
      <c r="B15" s="49" t="s">
        <v>40</v>
      </c>
      <c r="C15" s="10" t="s">
        <v>31</v>
      </c>
      <c r="D15" s="50" t="s">
        <v>41</v>
      </c>
      <c r="E15" s="53"/>
      <c r="F15" s="54">
        <f t="shared" si="3"/>
        <v>15913</v>
      </c>
      <c r="G15" s="52">
        <f t="shared" si="1"/>
        <v>795.65</v>
      </c>
      <c r="H15" s="52">
        <f t="shared" si="2"/>
        <v>16708.65</v>
      </c>
      <c r="I15" s="64"/>
      <c r="J15" s="65"/>
      <c r="K15" s="65"/>
      <c r="L15" s="65"/>
    </row>
    <row r="16" s="19" customFormat="1" ht="43" customHeight="1" spans="1:17">
      <c r="A16" s="8" t="s">
        <v>43</v>
      </c>
      <c r="B16" s="49" t="s">
        <v>30</v>
      </c>
      <c r="C16" s="10" t="s">
        <v>31</v>
      </c>
      <c r="D16" s="50" t="s">
        <v>44</v>
      </c>
      <c r="E16" s="51" t="s">
        <v>33</v>
      </c>
      <c r="F16" s="52">
        <v>10609</v>
      </c>
      <c r="G16" s="52">
        <f t="shared" si="1"/>
        <v>530.45</v>
      </c>
      <c r="H16" s="52">
        <f t="shared" si="2"/>
        <v>11139.45</v>
      </c>
      <c r="I16" s="61" t="s">
        <v>45</v>
      </c>
      <c r="J16" s="62" t="s">
        <v>46</v>
      </c>
      <c r="K16" s="62" t="s">
        <v>47</v>
      </c>
      <c r="L16" s="62" t="s">
        <v>37</v>
      </c>
      <c r="M16" s="63"/>
      <c r="N16" s="63"/>
      <c r="O16" s="63"/>
      <c r="P16" s="63"/>
      <c r="Q16" s="66"/>
    </row>
    <row r="17" s="19" customFormat="1" ht="45" spans="1:17">
      <c r="A17" s="8" t="s">
        <v>43</v>
      </c>
      <c r="B17" s="49" t="s">
        <v>38</v>
      </c>
      <c r="C17" s="10" t="s">
        <v>31</v>
      </c>
      <c r="D17" s="50" t="s">
        <v>44</v>
      </c>
      <c r="E17" s="53"/>
      <c r="F17" s="54">
        <f t="shared" ref="F17:F19" si="4">SUM(F16:F16)</f>
        <v>10609</v>
      </c>
      <c r="G17" s="52">
        <f t="shared" si="1"/>
        <v>530.45</v>
      </c>
      <c r="H17" s="52">
        <f t="shared" si="2"/>
        <v>11139.45</v>
      </c>
      <c r="I17" s="64"/>
      <c r="J17" s="65"/>
      <c r="K17" s="65"/>
      <c r="L17" s="65"/>
      <c r="M17" s="66"/>
      <c r="N17" s="63"/>
      <c r="O17" s="66"/>
      <c r="P17" s="63"/>
      <c r="Q17" s="66"/>
    </row>
    <row r="18" s="19" customFormat="1" ht="45" spans="1:12">
      <c r="A18" s="8" t="s">
        <v>43</v>
      </c>
      <c r="B18" s="49" t="s">
        <v>39</v>
      </c>
      <c r="C18" s="10" t="s">
        <v>31</v>
      </c>
      <c r="D18" s="50" t="s">
        <v>44</v>
      </c>
      <c r="E18" s="53"/>
      <c r="F18" s="54">
        <f t="shared" si="4"/>
        <v>10609</v>
      </c>
      <c r="G18" s="52">
        <f t="shared" si="1"/>
        <v>530.45</v>
      </c>
      <c r="H18" s="52">
        <f t="shared" si="2"/>
        <v>11139.45</v>
      </c>
      <c r="I18" s="64"/>
      <c r="J18" s="65"/>
      <c r="K18" s="65"/>
      <c r="L18" s="65"/>
    </row>
    <row r="19" s="19" customFormat="1" ht="45" spans="1:12">
      <c r="A19" s="8" t="s">
        <v>43</v>
      </c>
      <c r="B19" s="49" t="s">
        <v>40</v>
      </c>
      <c r="C19" s="10" t="s">
        <v>31</v>
      </c>
      <c r="D19" s="50" t="s">
        <v>44</v>
      </c>
      <c r="E19" s="53"/>
      <c r="F19" s="54">
        <f t="shared" si="4"/>
        <v>10609</v>
      </c>
      <c r="G19" s="52">
        <f t="shared" si="1"/>
        <v>530.45</v>
      </c>
      <c r="H19" s="52">
        <f t="shared" si="2"/>
        <v>11139.45</v>
      </c>
      <c r="I19" s="64"/>
      <c r="J19" s="65"/>
      <c r="K19" s="65"/>
      <c r="L19" s="65"/>
    </row>
    <row r="20" s="19" customFormat="1" ht="15" spans="1:12">
      <c r="A20" s="55" t="s">
        <v>48</v>
      </c>
      <c r="B20" s="56"/>
      <c r="C20" s="56"/>
      <c r="D20" s="50"/>
      <c r="E20" s="56"/>
      <c r="F20" s="10">
        <f>SUM(F8:F19)</f>
        <v>169740</v>
      </c>
      <c r="G20" s="52">
        <f t="shared" si="1"/>
        <v>8487</v>
      </c>
      <c r="H20" s="52">
        <f t="shared" si="2"/>
        <v>178227</v>
      </c>
      <c r="I20" s="67"/>
      <c r="J20" s="67"/>
      <c r="K20" s="67"/>
      <c r="L20" s="67"/>
    </row>
  </sheetData>
  <mergeCells count="16">
    <mergeCell ref="A1:L1"/>
    <mergeCell ref="A2:L2"/>
    <mergeCell ref="E3:F3"/>
    <mergeCell ref="E4:F4"/>
    <mergeCell ref="I8:I11"/>
    <mergeCell ref="I12:I15"/>
    <mergeCell ref="I16:I19"/>
    <mergeCell ref="J8:J11"/>
    <mergeCell ref="J12:J15"/>
    <mergeCell ref="J16:J19"/>
    <mergeCell ref="K8:K11"/>
    <mergeCell ref="K12:K15"/>
    <mergeCell ref="K16:K19"/>
    <mergeCell ref="L8:L11"/>
    <mergeCell ref="L12:L15"/>
    <mergeCell ref="L16:L19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26" workbookViewId="0">
      <selection activeCell="A46" sqref="A4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6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60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42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62</v>
      </c>
      <c r="C21" s="9" t="s">
        <v>63</v>
      </c>
    </row>
    <row r="22" s="1" customFormat="1" ht="14.25" spans="1:3">
      <c r="A22" s="5" t="s">
        <v>64</v>
      </c>
      <c r="B22" s="17" t="s">
        <v>65</v>
      </c>
      <c r="C22" s="9"/>
    </row>
    <row r="23" s="1" customFormat="1" ht="14.25" spans="1:3">
      <c r="A23" s="5" t="s">
        <v>66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49</v>
      </c>
      <c r="B26" s="6"/>
      <c r="C26" s="7"/>
    </row>
    <row r="27" s="1" customFormat="1" ht="45.75" spans="1:3">
      <c r="A27" s="5" t="s">
        <v>50</v>
      </c>
      <c r="B27" s="8" t="s">
        <v>43</v>
      </c>
      <c r="C27" s="9"/>
    </row>
    <row r="28" s="1" customFormat="1" ht="15.75" spans="1:3">
      <c r="A28" s="5" t="s">
        <v>51</v>
      </c>
      <c r="B28" s="10" t="s">
        <v>68</v>
      </c>
      <c r="C28" s="9"/>
    </row>
    <row r="29" s="1" customFormat="1" ht="108" customHeight="1" spans="1:3">
      <c r="A29" s="5" t="s">
        <v>53</v>
      </c>
      <c r="B29" s="11" t="s">
        <v>54</v>
      </c>
      <c r="C29" s="12" t="s">
        <v>55</v>
      </c>
    </row>
    <row r="30" s="1" customFormat="1" ht="14.25" spans="1:3">
      <c r="A30" s="5" t="s">
        <v>56</v>
      </c>
      <c r="B30" s="13" t="s">
        <v>57</v>
      </c>
      <c r="C30" s="14" t="s">
        <v>45</v>
      </c>
    </row>
    <row r="31" s="1" customFormat="1" ht="123" customHeight="1" spans="1:3">
      <c r="A31" s="5" t="s">
        <v>58</v>
      </c>
      <c r="B31" s="13"/>
      <c r="C31" s="14"/>
    </row>
    <row r="32" s="1" customFormat="1" ht="14.25" spans="1:3">
      <c r="A32" s="5" t="s">
        <v>59</v>
      </c>
      <c r="B32" s="15" t="s">
        <v>37</v>
      </c>
      <c r="C32" s="16" t="s">
        <v>60</v>
      </c>
    </row>
    <row r="33" s="1" customFormat="1" ht="14.25" spans="1:3">
      <c r="A33" s="5" t="s">
        <v>61</v>
      </c>
      <c r="B33" s="17" t="s">
        <v>69</v>
      </c>
      <c r="C33" s="9" t="s">
        <v>63</v>
      </c>
    </row>
    <row r="34" s="1" customFormat="1" ht="14.25" spans="1:3">
      <c r="A34" s="5" t="s">
        <v>64</v>
      </c>
      <c r="B34" s="17" t="s">
        <v>70</v>
      </c>
      <c r="C34" s="9"/>
    </row>
    <row r="35" s="1" customFormat="1" ht="14.25" spans="1:3">
      <c r="A35" s="5" t="s">
        <v>66</v>
      </c>
      <c r="B35" s="17"/>
      <c r="C35" s="18"/>
    </row>
    <row r="38" spans="1:1">
      <c r="A38" s="68" t="s">
        <v>71</v>
      </c>
    </row>
    <row r="39" spans="1:1">
      <c r="A39" s="68" t="s">
        <v>71</v>
      </c>
    </row>
    <row r="41" spans="1:1">
      <c r="A41" s="68" t="s">
        <v>72</v>
      </c>
    </row>
    <row r="42" spans="1:1">
      <c r="A42" s="68" t="s">
        <v>72</v>
      </c>
    </row>
    <row r="44" spans="1:1">
      <c r="A44" s="68" t="s">
        <v>73</v>
      </c>
    </row>
    <row r="45" spans="1:1">
      <c r="A45" s="68" t="s">
        <v>73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2025-07-11T06:16:52Z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5959D2754F7B44ED8F0AF15C0B9416B8_12</vt:lpwstr>
  </property>
</Properties>
</file>