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<sst xmlns="http://schemas.openxmlformats.org/spreadsheetml/2006/main" count="242" uniqueCount="97">
  <si>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</si>
  <si>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</si>
  <si>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</si>
  <si>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</si>
  <si>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SF3190195435326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</si>
  <si>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</si>
  <si>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</si>
  <si>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</si>
  <si>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</si>
  <si>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</si>
  <si>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</si>
  <si>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</si>
  <si>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</si>
  <si>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</si>
  <si>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</si>
  <si>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</si>
  <si>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</si>
  <si>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</si>
  <si>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</si>
  <si>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</si>
  <si>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</si>
  <si>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</si>
  <si>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</si>
  <si>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</si>
  <si>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</si>
  <si>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</si>
  <si>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</si>
  <si>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</si>
  <si>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</si>
  <si>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83978-01
82804-01
82788-01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</si>
  <si>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</si>
  <si>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7117-663</t>
  </si>
  <si>
    <t>400</t>
  </si>
  <si>
    <t>XS</t>
  </si>
  <si>
    <t>1/4</t>
  </si>
  <si>
    <t>19.6</t>
  </si>
  <si>
    <t>20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</si>
  <si>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</si>
  <si>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</si>
  <si>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</si>
  <si>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</si>
  <si>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</si>
  <si>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</si>
  <si>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</si>
  <si>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</si>
  <si>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2/4</t>
  </si>
  <si>
    <t>16.6</t>
  </si>
  <si>
    <t>17</t>
  </si>
  <si>
    <t>892</t>
  </si>
  <si>
    <t>3/4</t>
  </si>
  <si>
    <t>83784-01</t>
  </si>
  <si>
    <t>700</t>
  </si>
  <si>
    <t>4/4</t>
  </si>
  <si>
    <t>11.3</t>
  </si>
  <si>
    <t>11.7</t>
  </si>
  <si>
    <t>20*30*40</t>
  </si>
  <si>
    <t>合计</t>
  </si>
  <si>
    <t>Factory name (工厂名称)</t>
  </si>
  <si>
    <t>PO. Number(订单号)</t>
  </si>
  <si>
    <t>Style Code.(款号)</t>
  </si>
  <si>
    <t>7117-663-400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</si>
  <si>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</si>
  <si>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</si>
  <si>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</si>
  <si>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</si>
  <si>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</si>
  <si>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</si>
  <si>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</si>
  <si>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</si>
  <si>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</si>
  <si>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20kg</t>
  </si>
  <si>
    <t>Made In China</t>
  </si>
  <si>
    <t>Net Weight（净重）</t>
  </si>
  <si>
    <t>19.6kg</t>
  </si>
  <si>
    <t>Remark（备注）</t>
  </si>
  <si>
    <t>7117-663-712</t>
  </si>
  <si>
    <t>17kg</t>
  </si>
  <si>
    <t>16.6kg</t>
  </si>
  <si>
    <t>7117-663-892</t>
  </si>
  <si>
    <t>11.7kg</t>
  </si>
  <si>
    <t>11.3kg</t>
  </si>
  <si>
    <t>07117663700017</t>
  </si>
  <si>
    <t>07117663892019</t>
  </si>
  <si>
    <t>07117663700024</t>
  </si>
  <si>
    <t>07117663892026</t>
  </si>
  <si>
    <t>07117663700031</t>
  </si>
  <si>
    <t>07117663892033</t>
  </si>
  <si>
    <t>07117663700048</t>
  </si>
  <si>
    <t>07117663892040</t>
  </si>
  <si>
    <t>07117663712010</t>
  </si>
  <si>
    <t>07117663400016</t>
  </si>
  <si>
    <t>07117663712027</t>
  </si>
  <si>
    <t>07117663400023</t>
  </si>
  <si>
    <t>07117663712034</t>
  </si>
  <si>
    <t>07117663400030</t>
  </si>
  <si>
    <t>07117663712041</t>
  </si>
  <si>
    <t>07117663400047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</si>
</sst>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</xdr:row>
      <xdr:rowOff>323850</xdr:rowOff>
    </xdr:from>
    <xdr:to>
      <xdr:col>11</xdr:col>
      <xdr:colOff>267335</xdr:colOff>
      <xdr:row>4</xdr:row>
      <xdr:rowOff>241935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43575" y="657225"/>
          <a:ext cx="3772535" cy="775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238125</xdr:rowOff>
    </xdr:from>
    <xdr:to>
      <xdr:col>1</xdr:col>
      <xdr:colOff>1466850</xdr:colOff>
      <xdr:row>6</xdr:row>
      <xdr:rowOff>1314450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790950"/>
          <a:ext cx="1295400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18</xdr:row>
      <xdr:rowOff>238125</xdr:rowOff>
    </xdr:from>
    <xdr:to>
      <xdr:col>1</xdr:col>
      <xdr:colOff>1390650</xdr:colOff>
      <xdr:row>18</xdr:row>
      <xdr:rowOff>1266825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38350" y="9810750"/>
          <a:ext cx="131445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115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884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27</xdr:row>
      <xdr:rowOff>50800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258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30</xdr:row>
      <xdr:rowOff>238125</xdr:rowOff>
    </xdr:from>
    <xdr:to>
      <xdr:col>1</xdr:col>
      <xdr:colOff>1390650</xdr:colOff>
      <xdr:row>30</xdr:row>
      <xdr:rowOff>1266825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38350" y="15830550"/>
          <a:ext cx="131445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36</xdr:row>
      <xdr:rowOff>76200</xdr:rowOff>
    </xdr:from>
    <xdr:to>
      <xdr:col>0</xdr:col>
      <xdr:colOff>1829433</xdr:colOff>
      <xdr:row>36</xdr:row>
      <xdr:rowOff>523875</xdr:rowOff>
    </xdr:to>
    <xdr:pic>
      <xdr:nvPicPr>
        <xdr:cNvPr id="16" name="图片 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81356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37</xdr:row>
      <xdr:rowOff>133350</xdr:rowOff>
    </xdr:from>
    <xdr:to>
      <xdr:col>2</xdr:col>
      <xdr:colOff>1562100</xdr:colOff>
      <xdr:row>38</xdr:row>
      <xdr:rowOff>82550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89039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1762760</xdr:colOff>
      <xdr:row>40</xdr:row>
      <xdr:rowOff>231775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92786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42</xdr:row>
      <xdr:rowOff>333375</xdr:rowOff>
    </xdr:from>
    <xdr:to>
      <xdr:col>1</xdr:col>
      <xdr:colOff>1447800</xdr:colOff>
      <xdr:row>42</xdr:row>
      <xdr:rowOff>1343660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47875" y="21564600"/>
          <a:ext cx="1362075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tabSelected="1" topLeftCell="A2" workbookViewId="0">
      <selection activeCell="P39" sqref="P3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4614</v>
      </c>
      <c r="G8" s="53">
        <f>F8*0.05</f>
        <v>230.7</v>
      </c>
      <c r="H8" s="53">
        <f>F8+G8</f>
        <v>4844.7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10635</v>
      </c>
      <c r="G9" s="53">
        <f t="shared" ref="G9:G36" si="0">F9*0.05</f>
        <v>531.75</v>
      </c>
      <c r="H9" s="53">
        <f t="shared" ref="H9:H36" si="1">F9+G9</f>
        <v>11166.75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8301</v>
      </c>
      <c r="G10" s="53">
        <f t="shared" si="0"/>
        <v>415.05</v>
      </c>
      <c r="H10" s="53">
        <f t="shared" si="1"/>
        <v>8716.05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2450</v>
      </c>
      <c r="G11" s="53">
        <f t="shared" si="0"/>
        <v>122.5</v>
      </c>
      <c r="H11" s="53">
        <f t="shared" si="1"/>
        <v>2572.5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26000</v>
      </c>
      <c r="G12" s="53">
        <f t="shared" si="0"/>
        <v>1300</v>
      </c>
      <c r="H12" s="53">
        <f t="shared" si="1"/>
        <v>27300</v>
      </c>
      <c r="I12" s="62"/>
      <c r="J12" s="51"/>
      <c r="K12" s="51"/>
      <c r="L12" s="51"/>
      <c r="M12" s="64"/>
      <c r="N12" s="63"/>
      <c r="O12" s="64"/>
      <c r="P12" s="63"/>
      <c r="Q12" s="64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26000</v>
      </c>
      <c r="G13" s="53">
        <f t="shared" si="0"/>
        <v>1300</v>
      </c>
      <c r="H13" s="53">
        <f t="shared" si="1"/>
        <v>27300</v>
      </c>
      <c r="I13" s="62"/>
      <c r="J13" s="51"/>
      <c r="K13" s="51"/>
      <c r="L13" s="51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26000</v>
      </c>
      <c r="G14" s="53">
        <f t="shared" si="0"/>
        <v>1300</v>
      </c>
      <c r="H14" s="53">
        <f t="shared" si="1"/>
        <v>27300</v>
      </c>
      <c r="I14" s="62"/>
      <c r="J14" s="51"/>
      <c r="K14" s="51"/>
      <c r="L14" s="51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3894</v>
      </c>
      <c r="G15" s="53">
        <f t="shared" si="0"/>
        <v>194.7</v>
      </c>
      <c r="H15" s="53">
        <f t="shared" si="1"/>
        <v>4088.7</v>
      </c>
      <c r="I15" s="62" t="s">
        <v>45</v>
      </c>
      <c r="J15" s="51" t="s">
        <v>46</v>
      </c>
      <c r="K15" s="51" t="s">
        <v>47</v>
      </c>
      <c r="L15" s="51" t="s">
        <v>37</v>
      </c>
      <c r="M15" s="63"/>
      <c r="N15" s="63"/>
      <c r="O15" s="63"/>
      <c r="P15" s="63"/>
      <c r="Q15" s="64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9006</v>
      </c>
      <c r="G16" s="53">
        <f t="shared" si="0"/>
        <v>450.3</v>
      </c>
      <c r="H16" s="53">
        <f t="shared" si="1"/>
        <v>9456.3</v>
      </c>
      <c r="I16" s="62"/>
      <c r="J16" s="51"/>
      <c r="K16" s="51"/>
      <c r="L16" s="51"/>
      <c r="M16" s="63"/>
      <c r="N16" s="63"/>
      <c r="O16" s="63"/>
      <c r="P16" s="63"/>
      <c r="Q16" s="64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7029</v>
      </c>
      <c r="G17" s="53">
        <f t="shared" si="0"/>
        <v>351.45</v>
      </c>
      <c r="H17" s="53">
        <f t="shared" si="1"/>
        <v>7380.45</v>
      </c>
      <c r="I17" s="62"/>
      <c r="J17" s="51"/>
      <c r="K17" s="51"/>
      <c r="L17" s="51"/>
      <c r="M17" s="63"/>
      <c r="N17" s="63"/>
      <c r="O17" s="63"/>
      <c r="P17" s="63"/>
      <c r="Q17" s="64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2071</v>
      </c>
      <c r="G18" s="53">
        <f t="shared" si="0"/>
        <v>103.55</v>
      </c>
      <c r="H18" s="53">
        <f t="shared" si="1"/>
        <v>2174.55</v>
      </c>
      <c r="I18" s="62"/>
      <c r="J18" s="51"/>
      <c r="K18" s="51"/>
      <c r="L18" s="51"/>
      <c r="M18" s="63"/>
      <c r="N18" s="63"/>
      <c r="O18" s="63"/>
      <c r="P18" s="63"/>
      <c r="Q18" s="64"/>
    </row>
    <row r="19" s="19" customFormat="1" ht="45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22000</v>
      </c>
      <c r="G19" s="53">
        <f t="shared" si="0"/>
        <v>1100</v>
      </c>
      <c r="H19" s="53">
        <f t="shared" si="1"/>
        <v>23100</v>
      </c>
      <c r="I19" s="62"/>
      <c r="J19" s="51"/>
      <c r="K19" s="51"/>
      <c r="L19" s="51"/>
      <c r="M19" s="64"/>
      <c r="N19" s="63"/>
      <c r="O19" s="64"/>
      <c r="P19" s="63"/>
      <c r="Q19" s="64"/>
    </row>
    <row r="20" s="19" customFormat="1" ht="45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22000</v>
      </c>
      <c r="G20" s="53">
        <f t="shared" si="0"/>
        <v>1100</v>
      </c>
      <c r="H20" s="53">
        <f t="shared" si="1"/>
        <v>23100</v>
      </c>
      <c r="I20" s="62"/>
      <c r="J20" s="51"/>
      <c r="K20" s="51"/>
      <c r="L20" s="51"/>
    </row>
    <row r="21" s="19" customFormat="1" ht="45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22000</v>
      </c>
      <c r="G21" s="53">
        <f t="shared" si="0"/>
        <v>1100</v>
      </c>
      <c r="H21" s="53">
        <f t="shared" si="1"/>
        <v>23100</v>
      </c>
      <c r="I21" s="62"/>
      <c r="J21" s="51"/>
      <c r="K21" s="51"/>
      <c r="L21" s="51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48</v>
      </c>
      <c r="E22" s="52" t="s">
        <v>33</v>
      </c>
      <c r="F22" s="53">
        <v>3894</v>
      </c>
      <c r="G22" s="53">
        <f t="shared" si="0"/>
        <v>194.7</v>
      </c>
      <c r="H22" s="53">
        <f t="shared" si="1"/>
        <v>4088.7</v>
      </c>
      <c r="I22" s="62" t="s">
        <v>49</v>
      </c>
      <c r="J22" s="51" t="s">
        <v>46</v>
      </c>
      <c r="K22" s="51" t="s">
        <v>47</v>
      </c>
      <c r="L22" s="51" t="s">
        <v>37</v>
      </c>
      <c r="M22" s="63"/>
      <c r="N22" s="63"/>
      <c r="O22" s="63"/>
      <c r="P22" s="63"/>
      <c r="Q22" s="64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9006</v>
      </c>
      <c r="G23" s="53">
        <f t="shared" si="0"/>
        <v>450.3</v>
      </c>
      <c r="H23" s="53">
        <f t="shared" si="1"/>
        <v>9456.3</v>
      </c>
      <c r="I23" s="62"/>
      <c r="J23" s="51"/>
      <c r="K23" s="51"/>
      <c r="L23" s="51"/>
      <c r="M23" s="63"/>
      <c r="N23" s="63"/>
      <c r="O23" s="63"/>
      <c r="P23" s="63"/>
      <c r="Q23" s="64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7029</v>
      </c>
      <c r="G24" s="53">
        <f t="shared" si="0"/>
        <v>351.45</v>
      </c>
      <c r="H24" s="53">
        <f t="shared" si="1"/>
        <v>7380.45</v>
      </c>
      <c r="I24" s="62"/>
      <c r="J24" s="51"/>
      <c r="K24" s="51"/>
      <c r="L24" s="51"/>
      <c r="M24" s="63"/>
      <c r="N24" s="63"/>
      <c r="O24" s="63"/>
      <c r="P24" s="63"/>
      <c r="Q24" s="64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2071</v>
      </c>
      <c r="G25" s="53">
        <f t="shared" si="0"/>
        <v>103.55</v>
      </c>
      <c r="H25" s="53">
        <f t="shared" si="1"/>
        <v>2174.55</v>
      </c>
      <c r="I25" s="62"/>
      <c r="J25" s="51"/>
      <c r="K25" s="51"/>
      <c r="L25" s="51"/>
      <c r="M25" s="63"/>
      <c r="N25" s="63"/>
      <c r="O25" s="63"/>
      <c r="P25" s="63"/>
      <c r="Q25" s="64"/>
    </row>
    <row r="26" s="19" customFormat="1" ht="45" spans="1:17">
      <c r="A26" s="8" t="s">
        <v>29</v>
      </c>
      <c r="B26" s="50" t="s">
        <v>41</v>
      </c>
      <c r="C26" s="10" t="s">
        <v>31</v>
      </c>
      <c r="D26" s="51" t="s">
        <v>48</v>
      </c>
      <c r="E26" s="54"/>
      <c r="F26" s="55">
        <f>SUM(F22:F25)</f>
        <v>22000</v>
      </c>
      <c r="G26" s="53">
        <f t="shared" si="0"/>
        <v>1100</v>
      </c>
      <c r="H26" s="53">
        <f t="shared" si="1"/>
        <v>23100</v>
      </c>
      <c r="I26" s="62"/>
      <c r="J26" s="51"/>
      <c r="K26" s="51"/>
      <c r="L26" s="51"/>
      <c r="M26" s="64"/>
      <c r="N26" s="63"/>
      <c r="O26" s="64"/>
      <c r="P26" s="63"/>
      <c r="Q26" s="64"/>
    </row>
    <row r="27" s="19" customFormat="1" ht="45" spans="1:12">
      <c r="A27" s="8" t="s">
        <v>29</v>
      </c>
      <c r="B27" s="50" t="s">
        <v>42</v>
      </c>
      <c r="C27" s="10" t="s">
        <v>31</v>
      </c>
      <c r="D27" s="51" t="s">
        <v>48</v>
      </c>
      <c r="E27" s="54"/>
      <c r="F27" s="55">
        <f>SUM(F26:F26)</f>
        <v>22000</v>
      </c>
      <c r="G27" s="53">
        <f t="shared" si="0"/>
        <v>1100</v>
      </c>
      <c r="H27" s="53">
        <f t="shared" si="1"/>
        <v>23100</v>
      </c>
      <c r="I27" s="62"/>
      <c r="J27" s="51"/>
      <c r="K27" s="51"/>
      <c r="L27" s="51"/>
    </row>
    <row r="28" s="19" customFormat="1" ht="45" spans="1:12">
      <c r="A28" s="8" t="s">
        <v>29</v>
      </c>
      <c r="B28" s="50" t="s">
        <v>43</v>
      </c>
      <c r="C28" s="10" t="s">
        <v>31</v>
      </c>
      <c r="D28" s="51" t="s">
        <v>48</v>
      </c>
      <c r="E28" s="54"/>
      <c r="F28" s="55">
        <f>SUM(F27:F27)</f>
        <v>22000</v>
      </c>
      <c r="G28" s="53">
        <f t="shared" si="0"/>
        <v>1100</v>
      </c>
      <c r="H28" s="53">
        <f t="shared" si="1"/>
        <v>23100</v>
      </c>
      <c r="I28" s="62"/>
      <c r="J28" s="51"/>
      <c r="K28" s="51"/>
      <c r="L28" s="51"/>
    </row>
    <row r="29" s="19" customFormat="1" ht="20" customHeight="1" spans="1:17">
      <c r="A29" s="49" t="s">
        <v>50</v>
      </c>
      <c r="B29" s="50" t="s">
        <v>30</v>
      </c>
      <c r="C29" s="10" t="s">
        <v>31</v>
      </c>
      <c r="D29" s="51" t="s">
        <v>51</v>
      </c>
      <c r="E29" s="52" t="s">
        <v>33</v>
      </c>
      <c r="F29" s="53">
        <v>2687</v>
      </c>
      <c r="G29" s="53">
        <f t="shared" si="0"/>
        <v>134.35</v>
      </c>
      <c r="H29" s="53">
        <f t="shared" si="1"/>
        <v>2821.35</v>
      </c>
      <c r="I29" s="62" t="s">
        <v>52</v>
      </c>
      <c r="J29" s="51" t="s">
        <v>53</v>
      </c>
      <c r="K29" s="51" t="s">
        <v>54</v>
      </c>
      <c r="L29" s="51" t="s">
        <v>55</v>
      </c>
      <c r="M29" s="63"/>
      <c r="N29" s="63"/>
      <c r="O29" s="63"/>
      <c r="P29" s="63"/>
      <c r="Q29" s="64"/>
    </row>
    <row r="30" s="19" customFormat="1" ht="20" customHeight="1" spans="1:17">
      <c r="A30" s="49"/>
      <c r="B30" s="50"/>
      <c r="C30" s="10"/>
      <c r="D30" s="51"/>
      <c r="E30" s="52" t="s">
        <v>38</v>
      </c>
      <c r="F30" s="53">
        <v>6119</v>
      </c>
      <c r="G30" s="53">
        <f t="shared" si="0"/>
        <v>305.95</v>
      </c>
      <c r="H30" s="53">
        <f t="shared" si="1"/>
        <v>6424.95</v>
      </c>
      <c r="I30" s="62"/>
      <c r="J30" s="51"/>
      <c r="K30" s="51"/>
      <c r="L30" s="51"/>
      <c r="M30" s="63"/>
      <c r="N30" s="63"/>
      <c r="O30" s="63"/>
      <c r="P30" s="63"/>
      <c r="Q30" s="64"/>
    </row>
    <row r="31" s="19" customFormat="1" ht="20" customHeight="1" spans="1:17">
      <c r="A31" s="49"/>
      <c r="B31" s="50"/>
      <c r="C31" s="10"/>
      <c r="D31" s="51"/>
      <c r="E31" s="52" t="s">
        <v>39</v>
      </c>
      <c r="F31" s="53">
        <v>4776</v>
      </c>
      <c r="G31" s="53">
        <f t="shared" si="0"/>
        <v>238.8</v>
      </c>
      <c r="H31" s="53">
        <f t="shared" si="1"/>
        <v>5014.8</v>
      </c>
      <c r="I31" s="62"/>
      <c r="J31" s="51"/>
      <c r="K31" s="51"/>
      <c r="L31" s="51"/>
      <c r="M31" s="63"/>
      <c r="N31" s="63"/>
      <c r="O31" s="63"/>
      <c r="P31" s="63"/>
      <c r="Q31" s="64"/>
    </row>
    <row r="32" s="19" customFormat="1" ht="20" customHeight="1" spans="1:17">
      <c r="A32" s="49"/>
      <c r="B32" s="50"/>
      <c r="C32" s="10"/>
      <c r="D32" s="51"/>
      <c r="E32" s="52" t="s">
        <v>40</v>
      </c>
      <c r="F32" s="53">
        <v>1418</v>
      </c>
      <c r="G32" s="53">
        <f t="shared" si="0"/>
        <v>70.9</v>
      </c>
      <c r="H32" s="53">
        <f t="shared" si="1"/>
        <v>1488.9</v>
      </c>
      <c r="I32" s="62"/>
      <c r="J32" s="51"/>
      <c r="K32" s="51"/>
      <c r="L32" s="51"/>
      <c r="M32" s="63"/>
      <c r="N32" s="63"/>
      <c r="O32" s="63"/>
      <c r="P32" s="63"/>
      <c r="Q32" s="64"/>
    </row>
    <row r="33" s="19" customFormat="1" ht="30" spans="1:17">
      <c r="A33" s="8" t="s">
        <v>50</v>
      </c>
      <c r="B33" s="50" t="s">
        <v>41</v>
      </c>
      <c r="C33" s="10" t="s">
        <v>31</v>
      </c>
      <c r="D33" s="51" t="s">
        <v>51</v>
      </c>
      <c r="E33" s="54"/>
      <c r="F33" s="55">
        <f>SUM(F29:F32)</f>
        <v>15000</v>
      </c>
      <c r="G33" s="53">
        <f t="shared" si="0"/>
        <v>750</v>
      </c>
      <c r="H33" s="53">
        <f t="shared" si="1"/>
        <v>15750</v>
      </c>
      <c r="I33" s="62"/>
      <c r="J33" s="51"/>
      <c r="K33" s="51"/>
      <c r="L33" s="51"/>
      <c r="M33" s="64"/>
      <c r="N33" s="63"/>
      <c r="O33" s="64"/>
      <c r="P33" s="63"/>
      <c r="Q33" s="64"/>
    </row>
    <row r="34" s="19" customFormat="1" ht="30" spans="1:12">
      <c r="A34" s="8" t="s">
        <v>50</v>
      </c>
      <c r="B34" s="50" t="s">
        <v>42</v>
      </c>
      <c r="C34" s="10" t="s">
        <v>31</v>
      </c>
      <c r="D34" s="51" t="s">
        <v>51</v>
      </c>
      <c r="E34" s="54"/>
      <c r="F34" s="55">
        <f>SUM(F33:F33)</f>
        <v>15000</v>
      </c>
      <c r="G34" s="53">
        <f t="shared" si="0"/>
        <v>750</v>
      </c>
      <c r="H34" s="53">
        <f t="shared" si="1"/>
        <v>15750</v>
      </c>
      <c r="I34" s="62"/>
      <c r="J34" s="51"/>
      <c r="K34" s="51"/>
      <c r="L34" s="51"/>
    </row>
    <row r="35" s="19" customFormat="1" ht="30" spans="1:12">
      <c r="A35" s="8" t="s">
        <v>50</v>
      </c>
      <c r="B35" s="50" t="s">
        <v>43</v>
      </c>
      <c r="C35" s="10" t="s">
        <v>31</v>
      </c>
      <c r="D35" s="51" t="s">
        <v>51</v>
      </c>
      <c r="E35" s="54"/>
      <c r="F35" s="55">
        <f>SUM(F34:F34)</f>
        <v>15000</v>
      </c>
      <c r="G35" s="53">
        <f t="shared" si="0"/>
        <v>750</v>
      </c>
      <c r="H35" s="53">
        <f t="shared" si="1"/>
        <v>15750</v>
      </c>
      <c r="I35" s="62"/>
      <c r="J35" s="51"/>
      <c r="K35" s="51"/>
      <c r="L35" s="51"/>
    </row>
    <row r="36" s="19" customFormat="1" ht="15" spans="1:12">
      <c r="A36" s="56" t="s">
        <v>56</v>
      </c>
      <c r="B36" s="57"/>
      <c r="C36" s="57"/>
      <c r="D36" s="51"/>
      <c r="E36" s="57"/>
      <c r="F36" s="10">
        <f>SUM(F8:F35)</f>
        <v>340000</v>
      </c>
      <c r="G36" s="53">
        <f t="shared" si="0"/>
        <v>17000</v>
      </c>
      <c r="H36" s="53">
        <f t="shared" si="1"/>
        <v>357000</v>
      </c>
      <c r="I36" s="65"/>
      <c r="J36" s="65"/>
      <c r="K36" s="65"/>
      <c r="L36" s="65"/>
    </row>
  </sheetData>
  <mergeCells count="36">
    <mergeCell ref="A1:L1"/>
    <mergeCell ref="A2:L2"/>
    <mergeCell ref="E3:F3"/>
    <mergeCell ref="E4:F4"/>
    <mergeCell ref="A8:A11"/>
    <mergeCell ref="A15:A18"/>
    <mergeCell ref="A22:A25"/>
    <mergeCell ref="A29:A32"/>
    <mergeCell ref="B8:B11"/>
    <mergeCell ref="B15:B18"/>
    <mergeCell ref="B22:B25"/>
    <mergeCell ref="B29:B32"/>
    <mergeCell ref="C8:C11"/>
    <mergeCell ref="C15:C18"/>
    <mergeCell ref="C22:C25"/>
    <mergeCell ref="C29:C32"/>
    <mergeCell ref="D8:D11"/>
    <mergeCell ref="D15:D18"/>
    <mergeCell ref="D22:D25"/>
    <mergeCell ref="D29:D32"/>
    <mergeCell ref="I8:I14"/>
    <mergeCell ref="I15:I21"/>
    <mergeCell ref="I22:I28"/>
    <mergeCell ref="I29:I35"/>
    <mergeCell ref="J8:J14"/>
    <mergeCell ref="J15:J21"/>
    <mergeCell ref="J22:J28"/>
    <mergeCell ref="J29:J35"/>
    <mergeCell ref="K8:K14"/>
    <mergeCell ref="K15:K21"/>
    <mergeCell ref="K22:K28"/>
    <mergeCell ref="K29:K35"/>
    <mergeCell ref="L8:L14"/>
    <mergeCell ref="L15:L21"/>
    <mergeCell ref="L22:L28"/>
    <mergeCell ref="L29:L3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opLeftCell="A40" workbookViewId="0">
      <selection activeCell="B66" sqref="B6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57</v>
      </c>
      <c r="B2" s="6"/>
      <c r="C2" s="7"/>
    </row>
    <row r="3" s="1" customFormat="1" ht="45.75" spans="1:3">
      <c r="A3" s="5" t="s">
        <v>58</v>
      </c>
      <c r="B3" s="8" t="s">
        <v>29</v>
      </c>
      <c r="C3" s="9"/>
    </row>
    <row r="4" s="1" customFormat="1" ht="15.75" spans="1:3">
      <c r="A4" s="5" t="s">
        <v>59</v>
      </c>
      <c r="B4" s="10" t="s">
        <v>60</v>
      </c>
      <c r="C4" s="9"/>
    </row>
    <row r="5" s="1" customFormat="1" ht="108" customHeight="1" spans="1:3">
      <c r="A5" s="5" t="s">
        <v>61</v>
      </c>
      <c r="B5" s="11" t="s">
        <v>62</v>
      </c>
      <c r="C5" s="12" t="s">
        <v>63</v>
      </c>
    </row>
    <row r="6" s="1" customFormat="1" ht="14.25" spans="1:3">
      <c r="A6" s="5" t="s">
        <v>64</v>
      </c>
      <c r="B6" s="13" t="s">
        <v>65</v>
      </c>
      <c r="C6" s="14" t="s">
        <v>34</v>
      </c>
    </row>
    <row r="7" s="1" customFormat="1" ht="123" customHeight="1" spans="1:3">
      <c r="A7" s="5" t="s">
        <v>66</v>
      </c>
      <c r="B7" s="13"/>
      <c r="C7" s="14"/>
    </row>
    <row r="8" s="1" customFormat="1" ht="14.25" spans="1:3">
      <c r="A8" s="5" t="s">
        <v>67</v>
      </c>
      <c r="B8" s="15" t="s">
        <v>37</v>
      </c>
      <c r="C8" s="16" t="s">
        <v>68</v>
      </c>
    </row>
    <row r="9" s="1" customFormat="1" ht="14.25" spans="1:3">
      <c r="A9" s="5" t="s">
        <v>69</v>
      </c>
      <c r="B9" s="17" t="s">
        <v>70</v>
      </c>
      <c r="C9" s="9" t="s">
        <v>71</v>
      </c>
    </row>
    <row r="10" s="1" customFormat="1" ht="14.25" spans="1:3">
      <c r="A10" s="5" t="s">
        <v>72</v>
      </c>
      <c r="B10" s="17" t="s">
        <v>73</v>
      </c>
      <c r="C10" s="9"/>
    </row>
    <row r="11" s="1" customFormat="1" ht="14.25" spans="1:3">
      <c r="A11" s="5" t="s">
        <v>74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57</v>
      </c>
      <c r="B14" s="6"/>
      <c r="C14" s="7"/>
    </row>
    <row r="15" s="1" customFormat="1" ht="45.75" spans="1:3">
      <c r="A15" s="5" t="s">
        <v>58</v>
      </c>
      <c r="B15" s="8" t="s">
        <v>29</v>
      </c>
      <c r="C15" s="9"/>
    </row>
    <row r="16" s="1" customFormat="1" ht="15.75" spans="1:3">
      <c r="A16" s="5" t="s">
        <v>59</v>
      </c>
      <c r="B16" s="10" t="s">
        <v>75</v>
      </c>
      <c r="C16" s="9"/>
    </row>
    <row r="17" s="1" customFormat="1" ht="108" customHeight="1" spans="1:3">
      <c r="A17" s="5" t="s">
        <v>61</v>
      </c>
      <c r="B17" s="11" t="s">
        <v>62</v>
      </c>
      <c r="C17" s="12" t="s">
        <v>63</v>
      </c>
    </row>
    <row r="18" s="1" customFormat="1" ht="14.25" spans="1:3">
      <c r="A18" s="5" t="s">
        <v>64</v>
      </c>
      <c r="B18" s="13" t="s">
        <v>65</v>
      </c>
      <c r="C18" s="14" t="s">
        <v>45</v>
      </c>
    </row>
    <row r="19" s="1" customFormat="1" ht="123" customHeight="1" spans="1:3">
      <c r="A19" s="5" t="s">
        <v>66</v>
      </c>
      <c r="B19" s="13"/>
      <c r="C19" s="14"/>
    </row>
    <row r="20" s="1" customFormat="1" ht="14.25" spans="1:3">
      <c r="A20" s="5" t="s">
        <v>67</v>
      </c>
      <c r="B20" s="15" t="s">
        <v>37</v>
      </c>
      <c r="C20" s="16" t="s">
        <v>68</v>
      </c>
    </row>
    <row r="21" s="1" customFormat="1" ht="14.25" spans="1:3">
      <c r="A21" s="5" t="s">
        <v>69</v>
      </c>
      <c r="B21" s="17" t="s">
        <v>76</v>
      </c>
      <c r="C21" s="9" t="s">
        <v>71</v>
      </c>
    </row>
    <row r="22" s="1" customFormat="1" ht="14.25" spans="1:3">
      <c r="A22" s="5" t="s">
        <v>72</v>
      </c>
      <c r="B22" s="17" t="s">
        <v>77</v>
      </c>
      <c r="C22" s="9"/>
    </row>
    <row r="23" s="1" customFormat="1" ht="14.25" spans="1:3">
      <c r="A23" s="5" t="s">
        <v>74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57</v>
      </c>
      <c r="B26" s="6"/>
      <c r="C26" s="7"/>
    </row>
    <row r="27" s="1" customFormat="1" ht="45.75" spans="1:3">
      <c r="A27" s="5" t="s">
        <v>58</v>
      </c>
      <c r="B27" s="8" t="s">
        <v>29</v>
      </c>
      <c r="C27" s="9"/>
    </row>
    <row r="28" s="1" customFormat="1" ht="15.75" spans="1:3">
      <c r="A28" s="5" t="s">
        <v>59</v>
      </c>
      <c r="B28" s="10" t="s">
        <v>78</v>
      </c>
      <c r="C28" s="9"/>
    </row>
    <row r="29" s="1" customFormat="1" ht="108" customHeight="1" spans="1:3">
      <c r="A29" s="5" t="s">
        <v>61</v>
      </c>
      <c r="B29" s="11" t="s">
        <v>62</v>
      </c>
      <c r="C29" s="12" t="s">
        <v>63</v>
      </c>
    </row>
    <row r="30" s="1" customFormat="1" ht="14.25" spans="1:3">
      <c r="A30" s="5" t="s">
        <v>64</v>
      </c>
      <c r="B30" s="13" t="s">
        <v>65</v>
      </c>
      <c r="C30" s="14" t="s">
        <v>49</v>
      </c>
    </row>
    <row r="31" s="1" customFormat="1" ht="123" customHeight="1" spans="1:3">
      <c r="A31" s="5" t="s">
        <v>66</v>
      </c>
      <c r="B31" s="13"/>
      <c r="C31" s="14"/>
    </row>
    <row r="32" s="1" customFormat="1" ht="14.25" spans="1:3">
      <c r="A32" s="5" t="s">
        <v>67</v>
      </c>
      <c r="B32" s="15" t="s">
        <v>37</v>
      </c>
      <c r="C32" s="16" t="s">
        <v>68</v>
      </c>
    </row>
    <row r="33" s="1" customFormat="1" ht="14.25" spans="1:3">
      <c r="A33" s="5" t="s">
        <v>69</v>
      </c>
      <c r="B33" s="17" t="s">
        <v>76</v>
      </c>
      <c r="C33" s="9" t="s">
        <v>71</v>
      </c>
    </row>
    <row r="34" s="1" customFormat="1" ht="14.25" spans="1:3">
      <c r="A34" s="5" t="s">
        <v>72</v>
      </c>
      <c r="B34" s="17" t="s">
        <v>77</v>
      </c>
      <c r="C34" s="9"/>
    </row>
    <row r="35" s="1" customFormat="1" ht="14.25" spans="1:3">
      <c r="A35" s="5" t="s">
        <v>74</v>
      </c>
      <c r="B35" s="17"/>
      <c r="C35" s="18"/>
    </row>
    <row r="36" ht="14.25"/>
    <row r="37" s="1" customFormat="1" ht="56" customHeight="1" spans="1:3">
      <c r="A37" s="2"/>
      <c r="B37" s="3"/>
      <c r="C37" s="4"/>
    </row>
    <row r="38" s="1" customFormat="1" ht="40" customHeight="1" spans="1:3">
      <c r="A38" s="5" t="s">
        <v>57</v>
      </c>
      <c r="B38" s="6"/>
      <c r="C38" s="7"/>
    </row>
    <row r="39" s="1" customFormat="1" ht="15.75" spans="1:3">
      <c r="A39" s="5" t="s">
        <v>58</v>
      </c>
      <c r="B39" s="8" t="s">
        <v>50</v>
      </c>
      <c r="C39" s="9"/>
    </row>
    <row r="40" s="1" customFormat="1" ht="15.75" spans="1:3">
      <c r="A40" s="5" t="s">
        <v>59</v>
      </c>
      <c r="B40" s="10" t="s">
        <v>75</v>
      </c>
      <c r="C40" s="9"/>
    </row>
    <row r="41" s="1" customFormat="1" ht="108" customHeight="1" spans="1:3">
      <c r="A41" s="5" t="s">
        <v>61</v>
      </c>
      <c r="B41" s="11" t="s">
        <v>62</v>
      </c>
      <c r="C41" s="12" t="s">
        <v>63</v>
      </c>
    </row>
    <row r="42" s="1" customFormat="1" ht="14.25" spans="1:3">
      <c r="A42" s="5" t="s">
        <v>64</v>
      </c>
      <c r="B42" s="13" t="s">
        <v>65</v>
      </c>
      <c r="C42" s="14" t="s">
        <v>52</v>
      </c>
    </row>
    <row r="43" s="1" customFormat="1" ht="123" customHeight="1" spans="1:3">
      <c r="A43" s="5" t="s">
        <v>66</v>
      </c>
      <c r="B43" s="13"/>
      <c r="C43" s="14"/>
    </row>
    <row r="44" s="1" customFormat="1" ht="14.25" spans="1:3">
      <c r="A44" s="5" t="s">
        <v>67</v>
      </c>
      <c r="B44" s="15" t="s">
        <v>55</v>
      </c>
      <c r="C44" s="16" t="s">
        <v>68</v>
      </c>
    </row>
    <row r="45" s="1" customFormat="1" ht="14.25" spans="1:3">
      <c r="A45" s="5" t="s">
        <v>69</v>
      </c>
      <c r="B45" s="17" t="s">
        <v>79</v>
      </c>
      <c r="C45" s="9" t="s">
        <v>71</v>
      </c>
    </row>
    <row r="46" s="1" customFormat="1" ht="14.25" spans="1:3">
      <c r="A46" s="5" t="s">
        <v>72</v>
      </c>
      <c r="B46" s="17" t="s">
        <v>80</v>
      </c>
      <c r="C46" s="9"/>
    </row>
    <row r="47" s="1" customFormat="1" ht="14.25" spans="1:3">
      <c r="A47" s="5" t="s">
        <v>74</v>
      </c>
      <c r="B47" s="17"/>
      <c r="C47" s="18"/>
    </row>
    <row r="49" spans="1:2">
      <c r="A49" s="66" t="s">
        <v>81</v>
      </c>
      <c r="B49" s="66" t="s">
        <v>82</v>
      </c>
    </row>
    <row r="50" spans="1:2">
      <c r="A50" s="66" t="s">
        <v>83</v>
      </c>
      <c r="B50" s="66" t="s">
        <v>84</v>
      </c>
    </row>
    <row r="51" spans="1:2">
      <c r="A51" s="66" t="s">
        <v>85</v>
      </c>
      <c r="B51" s="66" t="s">
        <v>86</v>
      </c>
    </row>
    <row r="52" spans="1:2">
      <c r="A52" s="66" t="s">
        <v>87</v>
      </c>
      <c r="B52" s="66" t="s">
        <v>88</v>
      </c>
    </row>
    <row r="53" spans="1:2">
      <c r="A53" s="66" t="s">
        <v>81</v>
      </c>
      <c r="B53" s="66" t="s">
        <v>82</v>
      </c>
    </row>
    <row r="54" spans="1:2">
      <c r="A54" s="66" t="s">
        <v>83</v>
      </c>
      <c r="B54" s="66" t="s">
        <v>84</v>
      </c>
    </row>
    <row r="55" spans="1:2">
      <c r="A55" s="66" t="s">
        <v>85</v>
      </c>
      <c r="B55" s="66" t="s">
        <v>86</v>
      </c>
    </row>
    <row r="56" spans="1:2">
      <c r="A56" s="66" t="s">
        <v>87</v>
      </c>
      <c r="B56" s="66" t="s">
        <v>88</v>
      </c>
    </row>
    <row r="58" spans="1:2">
      <c r="A58" s="66" t="s">
        <v>89</v>
      </c>
      <c r="B58" s="66" t="s">
        <v>90</v>
      </c>
    </row>
    <row r="59" spans="1:2">
      <c r="A59" s="66" t="s">
        <v>91</v>
      </c>
      <c r="B59" s="66" t="s">
        <v>92</v>
      </c>
    </row>
    <row r="60" spans="1:2">
      <c r="A60" s="66" t="s">
        <v>93</v>
      </c>
      <c r="B60" s="66" t="s">
        <v>94</v>
      </c>
    </row>
    <row r="61" spans="1:2">
      <c r="A61" s="66" t="s">
        <v>95</v>
      </c>
      <c r="B61" s="66" t="s">
        <v>96</v>
      </c>
    </row>
    <row r="62" spans="1:2">
      <c r="A62" s="66" t="s">
        <v>89</v>
      </c>
      <c r="B62" s="66" t="s">
        <v>90</v>
      </c>
    </row>
    <row r="63" spans="1:2">
      <c r="A63" s="66" t="s">
        <v>91</v>
      </c>
      <c r="B63" s="66" t="s">
        <v>92</v>
      </c>
    </row>
    <row r="64" spans="1:2">
      <c r="A64" s="66" t="s">
        <v>93</v>
      </c>
      <c r="B64" s="66" t="s">
        <v>94</v>
      </c>
    </row>
    <row r="65" spans="1:2">
      <c r="A65" s="66" t="s">
        <v>95</v>
      </c>
      <c r="B65" s="66" t="s">
        <v>96</v>
      </c>
    </row>
  </sheetData>
  <mergeCells count="16">
    <mergeCell ref="A1:C1"/>
    <mergeCell ref="A13:C13"/>
    <mergeCell ref="A25:C25"/>
    <mergeCell ref="A37:C37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2025-07-09T02:14:33Z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51933FF326A14F3F8F06DD4BF4DBDF5D_12</vt:lpwstr>
  </property>
</Properties>
</file>