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星戟 " sheetId="1" r:id="rId1"/>
    <sheet name="箱唛扫码" sheetId="2" r:id="rId2"/>
    <sheet name="多明迪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<sst xmlns="http://schemas.openxmlformats.org/spreadsheetml/2006/main" count="224" uniqueCount="84">
  <si>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</si>
  <si>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</si>
  <si>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</si>
  <si>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</si>
  <si>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SF3178731818621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</si>
  <si>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</si>
  <si>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</si>
  <si>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</si>
  <si>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</si>
  <si>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</si>
  <si>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</si>
  <si>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</si>
  <si>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</si>
  <si>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</si>
  <si>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</si>
  <si>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</si>
  <si>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</si>
  <si>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</si>
  <si>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</si>
  <si>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</si>
  <si>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</si>
  <si>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</si>
  <si>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</si>
  <si>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</si>
  <si>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</si>
  <si>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</si>
  <si>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</si>
  <si>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</si>
  <si>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</si>
  <si>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79332-01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</si>
  <si>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</si>
  <si>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6628-677</t>
  </si>
  <si>
    <t>605</t>
  </si>
  <si>
    <t>XS</t>
  </si>
  <si>
    <t>1/1</t>
  </si>
  <si>
    <t>6.6</t>
  </si>
  <si>
    <t>7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</si>
  <si>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</si>
  <si>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</si>
  <si>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</si>
  <si>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</si>
  <si>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</si>
  <si>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</si>
  <si>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</si>
  <si>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</si>
  <si>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</si>
  <si>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</si>
  <si>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</si>
  <si>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</si>
  <si>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 xml:space="preserve">星戟 </t>
  </si>
  <si>
    <t>PO. Number(订单号)</t>
  </si>
  <si>
    <t>Style Code.(款号)</t>
  </si>
  <si>
    <t>6628-677-605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</si>
  <si>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</si>
  <si>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</si>
  <si>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</si>
  <si>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</si>
  <si>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</si>
  <si>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</si>
  <si>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</si>
  <si>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</si>
  <si>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</si>
  <si>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</si>
  <si>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</si>
  <si>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</si>
  <si>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</si>
  <si>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</si>
  <si>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</si>
  <si>
    <t xml:space="preserve">多明迪 </t>
  </si>
  <si>
    <t>80423-01</t>
  </si>
  <si>
    <t>7.6kg</t>
  </si>
  <si>
    <t>7.2kg</t>
  </si>
  <si>
    <t>06628677605010</t>
  </si>
  <si>
    <t>06628677605027</t>
  </si>
  <si>
    <t>06628677605034</t>
  </si>
  <si>
    <t>06628677605041</t>
  </si>
  <si>
    <t>06628677800019</t>
  </si>
  <si>
    <t>06628677800026</t>
  </si>
  <si>
    <t>06628677800033</t>
  </si>
  <si>
    <t>06628677800040</t>
  </si>
  <si>
    <t>SF3178785918524</t>
  </si>
  <si>
    <t>800</t>
  </si>
  <si>
    <t>7.2</t>
  </si>
  <si>
    <t>7.6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</si>
</sst>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5" fillId="0" borderId="6" xfId="50" applyFont="1" applyBorder="1" applyAlignment="1">
      <alignment horizontal="center"/>
    </xf>
    <xf numFmtId="0" fontId="15" fillId="0" borderId="7" xfId="50" applyFont="1" applyBorder="1" applyAlignment="1">
      <alignment horizontal="center"/>
    </xf>
    <xf numFmtId="0" fontId="15" fillId="0" borderId="8" xfId="50" applyFont="1" applyBorder="1" applyAlignment="1">
      <alignment horizontal="center"/>
    </xf>
    <xf numFmtId="0" fontId="16" fillId="0" borderId="9" xfId="50" applyFont="1" applyBorder="1" applyAlignment="1">
      <alignment horizontal="left" vertical="center"/>
    </xf>
    <xf numFmtId="0" fontId="16" fillId="0" borderId="9" xfId="50" applyFont="1" applyFill="1" applyBorder="1" applyAlignment="1">
      <alignment horizontal="center" vertical="center"/>
    </xf>
    <xf numFmtId="0" fontId="16" fillId="0" borderId="10" xfId="50" applyFont="1" applyBorder="1" applyAlignment="1">
      <alignment vertical="center"/>
    </xf>
    <xf numFmtId="0" fontId="16" fillId="0" borderId="11" xfId="50" applyFont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3" xfId="5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9" fontId="16" fillId="0" borderId="3" xfId="5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50" applyFont="1" applyBorder="1" applyAlignment="1">
      <alignment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2" xfId="5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142875</xdr:rowOff>
    </xdr:from>
    <xdr:to>
      <xdr:col>10</xdr:col>
      <xdr:colOff>562610</xdr:colOff>
      <xdr:row>4</xdr:row>
      <xdr:rowOff>198120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9625"/>
          <a:ext cx="3210560" cy="579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276225</xdr:rowOff>
    </xdr:from>
    <xdr:to>
      <xdr:col>1</xdr:col>
      <xdr:colOff>1524000</xdr:colOff>
      <xdr:row>6</xdr:row>
      <xdr:rowOff>1336675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448050"/>
          <a:ext cx="131445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18</xdr:row>
      <xdr:rowOff>219075</xdr:rowOff>
    </xdr:from>
    <xdr:to>
      <xdr:col>1</xdr:col>
      <xdr:colOff>1533525</xdr:colOff>
      <xdr:row>18</xdr:row>
      <xdr:rowOff>1448435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3600" y="9029700"/>
          <a:ext cx="136207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474345</xdr:colOff>
      <xdr:row>4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58914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R18" sqref="R18"/>
    </sheetView>
  </sheetViews>
  <sheetFormatPr defaultColWidth="9" defaultRowHeight="15"/>
  <cols>
    <col min="1" max="1" width="12.875" style="3" customWidth="1"/>
    <col min="2" max="2" width="27.5" style="2" customWidth="1"/>
    <col min="3" max="16384" width="9" style="2"/>
  </cols>
  <sheetData>
    <row r="1" s="1" customFormat="1" ht="26.25" spans="1:12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6.25" spans="1:12">
      <c r="A2" s="7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</row>
    <row r="3" s="1" customFormat="1" ht="26.25" spans="1:12">
      <c r="A3" s="10"/>
      <c r="B3" s="10"/>
      <c r="C3" s="10"/>
      <c r="D3" s="10" t="s">
        <v>2</v>
      </c>
      <c r="E3" s="11">
        <v>45817</v>
      </c>
      <c r="F3" s="11"/>
      <c r="G3" s="12"/>
      <c r="H3" s="13"/>
      <c r="I3" s="49"/>
      <c r="J3" s="50"/>
      <c r="K3" s="50"/>
      <c r="L3" s="10"/>
    </row>
    <row r="4" s="1" customFormat="1" spans="1:12">
      <c r="A4" s="10"/>
      <c r="B4" s="10"/>
      <c r="C4" s="10"/>
      <c r="D4" s="14" t="s">
        <v>3</v>
      </c>
      <c r="E4" s="15" t="s">
        <v>4</v>
      </c>
      <c r="F4" s="16"/>
      <c r="G4" s="17"/>
      <c r="H4" s="18"/>
      <c r="I4" s="51"/>
      <c r="J4" s="52"/>
      <c r="K4" s="52"/>
      <c r="L4" s="51"/>
    </row>
    <row r="5" s="1" customFormat="1" ht="26.25" spans="1:12">
      <c r="A5" s="10"/>
      <c r="B5" s="14"/>
      <c r="C5" s="10"/>
      <c r="D5" s="10"/>
      <c r="E5" s="10"/>
      <c r="F5" s="10"/>
      <c r="G5" s="19"/>
      <c r="H5" s="13"/>
      <c r="I5" s="49"/>
      <c r="J5" s="50"/>
      <c r="K5" s="50"/>
      <c r="L5" s="10"/>
    </row>
    <row r="6" s="2" customFormat="1" ht="45" spans="1:12">
      <c r="A6" s="20" t="s">
        <v>5</v>
      </c>
      <c r="B6" s="21" t="s">
        <v>6</v>
      </c>
      <c r="C6" s="21" t="s">
        <v>7</v>
      </c>
      <c r="D6" s="22" t="s">
        <v>8</v>
      </c>
      <c r="E6" s="22" t="s">
        <v>9</v>
      </c>
      <c r="F6" s="23" t="s">
        <v>10</v>
      </c>
      <c r="G6" s="24" t="s">
        <v>11</v>
      </c>
      <c r="H6" s="25" t="s">
        <v>12</v>
      </c>
      <c r="I6" s="24" t="s">
        <v>13</v>
      </c>
      <c r="J6" s="24" t="s">
        <v>14</v>
      </c>
      <c r="K6" s="24" t="s">
        <v>15</v>
      </c>
      <c r="L6" s="21" t="s">
        <v>16</v>
      </c>
    </row>
    <row r="7" s="2" customFormat="1" ht="28.5" spans="1:12">
      <c r="A7" s="26" t="s">
        <v>17</v>
      </c>
      <c r="B7" s="27" t="s">
        <v>18</v>
      </c>
      <c r="C7" s="28" t="s">
        <v>19</v>
      </c>
      <c r="D7" s="29" t="s">
        <v>20</v>
      </c>
      <c r="E7" s="30" t="s">
        <v>21</v>
      </c>
      <c r="F7" s="31" t="s">
        <v>22</v>
      </c>
      <c r="G7" s="29" t="s">
        <v>23</v>
      </c>
      <c r="H7" s="32" t="s">
        <v>24</v>
      </c>
      <c r="I7" s="29" t="s">
        <v>25</v>
      </c>
      <c r="J7" s="29" t="s">
        <v>26</v>
      </c>
      <c r="K7" s="29" t="s">
        <v>27</v>
      </c>
      <c r="L7" s="27" t="s">
        <v>28</v>
      </c>
    </row>
    <row r="8" s="2" customFormat="1" ht="20" customHeight="1" spans="1:17">
      <c r="A8" s="72" t="s">
        <v>29</v>
      </c>
      <c r="B8" s="34" t="s">
        <v>30</v>
      </c>
      <c r="C8" s="35" t="s">
        <v>31</v>
      </c>
      <c r="D8" s="36" t="s">
        <v>32</v>
      </c>
      <c r="E8" s="37" t="s">
        <v>33</v>
      </c>
      <c r="F8" s="38">
        <v>800</v>
      </c>
      <c r="G8" s="38">
        <f>F8*0.05</f>
        <v>40</v>
      </c>
      <c r="H8" s="38">
        <f>F8+G8</f>
        <v>840</v>
      </c>
      <c r="I8" s="53" t="s">
        <v>34</v>
      </c>
      <c r="J8" s="41" t="s">
        <v>35</v>
      </c>
      <c r="K8" s="41" t="s">
        <v>36</v>
      </c>
      <c r="L8" s="41" t="s">
        <v>37</v>
      </c>
      <c r="M8" s="54"/>
      <c r="N8" s="54"/>
      <c r="O8" s="54"/>
      <c r="P8" s="54"/>
      <c r="Q8" s="55"/>
    </row>
    <row r="9" s="2" customFormat="1" ht="20" customHeight="1" spans="1:17">
      <c r="A9" s="73"/>
      <c r="B9" s="39"/>
      <c r="C9" s="40"/>
      <c r="D9" s="41"/>
      <c r="E9" s="37" t="s">
        <v>38</v>
      </c>
      <c r="F9" s="38">
        <v>1600</v>
      </c>
      <c r="G9" s="38">
        <f t="shared" ref="G9:G18" si="0">F9*0.05</f>
        <v>80</v>
      </c>
      <c r="H9" s="38">
        <f t="shared" ref="H9:H18" si="1">F9+G9</f>
        <v>1680</v>
      </c>
      <c r="I9" s="53"/>
      <c r="J9" s="41"/>
      <c r="K9" s="41"/>
      <c r="L9" s="41"/>
      <c r="M9" s="54"/>
      <c r="N9" s="54"/>
      <c r="O9" s="54"/>
      <c r="P9" s="54"/>
      <c r="Q9" s="55"/>
    </row>
    <row r="10" s="2" customFormat="1" ht="20" customHeight="1" spans="1:17">
      <c r="A10" s="73"/>
      <c r="B10" s="39"/>
      <c r="C10" s="40"/>
      <c r="D10" s="41"/>
      <c r="E10" s="37" t="s">
        <v>39</v>
      </c>
      <c r="F10" s="38">
        <v>1650</v>
      </c>
      <c r="G10" s="38">
        <f t="shared" si="0"/>
        <v>82.5</v>
      </c>
      <c r="H10" s="38">
        <f t="shared" si="1"/>
        <v>1732.5</v>
      </c>
      <c r="I10" s="53"/>
      <c r="J10" s="41"/>
      <c r="K10" s="41"/>
      <c r="L10" s="41"/>
      <c r="M10" s="54"/>
      <c r="N10" s="54"/>
      <c r="O10" s="54"/>
      <c r="P10" s="54"/>
      <c r="Q10" s="55"/>
    </row>
    <row r="11" s="2" customFormat="1" ht="20" customHeight="1" spans="1:17">
      <c r="A11" s="73"/>
      <c r="B11" s="39"/>
      <c r="C11" s="40"/>
      <c r="D11" s="41"/>
      <c r="E11" s="37" t="s">
        <v>40</v>
      </c>
      <c r="F11" s="38">
        <v>950</v>
      </c>
      <c r="G11" s="38">
        <f t="shared" si="0"/>
        <v>47.5</v>
      </c>
      <c r="H11" s="38">
        <f t="shared" si="1"/>
        <v>997.5</v>
      </c>
      <c r="I11" s="53"/>
      <c r="J11" s="41"/>
      <c r="K11" s="41"/>
      <c r="L11" s="41"/>
      <c r="M11" s="54"/>
      <c r="N11" s="54"/>
      <c r="O11" s="54"/>
      <c r="P11" s="54"/>
      <c r="Q11" s="55"/>
    </row>
    <row r="12" s="2" customFormat="1" ht="30" spans="1:17">
      <c r="A12" s="33" t="s">
        <v>29</v>
      </c>
      <c r="B12" s="42" t="s">
        <v>41</v>
      </c>
      <c r="C12" s="43" t="s">
        <v>31</v>
      </c>
      <c r="D12" s="44" t="s">
        <v>32</v>
      </c>
      <c r="E12" s="45"/>
      <c r="F12" s="46">
        <f>SUM(F8:F11)</f>
        <v>5000</v>
      </c>
      <c r="G12" s="38">
        <f t="shared" si="0"/>
        <v>250</v>
      </c>
      <c r="H12" s="38">
        <f t="shared" si="1"/>
        <v>5250</v>
      </c>
      <c r="I12" s="53"/>
      <c r="J12" s="41"/>
      <c r="K12" s="41"/>
      <c r="L12" s="41"/>
      <c r="M12" s="55"/>
      <c r="N12" s="54"/>
      <c r="O12" s="55"/>
      <c r="P12" s="54"/>
      <c r="Q12" s="55"/>
    </row>
    <row r="13" s="2" customFormat="1" ht="30" spans="1:12">
      <c r="A13" s="33" t="s">
        <v>29</v>
      </c>
      <c r="B13" s="42" t="s">
        <v>42</v>
      </c>
      <c r="C13" s="43" t="s">
        <v>31</v>
      </c>
      <c r="D13" s="44" t="s">
        <v>32</v>
      </c>
      <c r="E13" s="45"/>
      <c r="F13" s="46">
        <f t="shared" ref="F13:F16" si="2">SUM(F12:F12)</f>
        <v>5000</v>
      </c>
      <c r="G13" s="38">
        <f t="shared" si="0"/>
        <v>250</v>
      </c>
      <c r="H13" s="38">
        <f t="shared" si="1"/>
        <v>5250</v>
      </c>
      <c r="I13" s="53"/>
      <c r="J13" s="41"/>
      <c r="K13" s="41"/>
      <c r="L13" s="41"/>
    </row>
    <row r="14" s="2" customFormat="1" ht="30" spans="1:12">
      <c r="A14" s="33" t="s">
        <v>29</v>
      </c>
      <c r="B14" s="42" t="s">
        <v>43</v>
      </c>
      <c r="C14" s="43" t="s">
        <v>31</v>
      </c>
      <c r="D14" s="44" t="s">
        <v>32</v>
      </c>
      <c r="E14" s="45"/>
      <c r="F14" s="46">
        <f t="shared" si="2"/>
        <v>5000</v>
      </c>
      <c r="G14" s="38">
        <f t="shared" si="0"/>
        <v>250</v>
      </c>
      <c r="H14" s="38">
        <f t="shared" si="1"/>
        <v>5250</v>
      </c>
      <c r="I14" s="53"/>
      <c r="J14" s="41"/>
      <c r="K14" s="41"/>
      <c r="L14" s="41"/>
    </row>
    <row r="15" s="2" customFormat="1" ht="30" spans="1:12">
      <c r="A15" s="33" t="s">
        <v>29</v>
      </c>
      <c r="B15" s="42" t="s">
        <v>44</v>
      </c>
      <c r="C15" s="43" t="s">
        <v>31</v>
      </c>
      <c r="D15" s="44" t="s">
        <v>32</v>
      </c>
      <c r="E15" s="45"/>
      <c r="F15" s="46">
        <f t="shared" si="2"/>
        <v>5000</v>
      </c>
      <c r="G15" s="38">
        <f t="shared" si="0"/>
        <v>250</v>
      </c>
      <c r="H15" s="38">
        <f t="shared" si="1"/>
        <v>5250</v>
      </c>
      <c r="I15" s="53"/>
      <c r="J15" s="41"/>
      <c r="K15" s="41"/>
      <c r="L15" s="41"/>
    </row>
    <row r="16" s="2" customFormat="1" ht="30" spans="1:12">
      <c r="A16" s="33" t="s">
        <v>29</v>
      </c>
      <c r="B16" s="42" t="s">
        <v>45</v>
      </c>
      <c r="C16" s="43" t="s">
        <v>31</v>
      </c>
      <c r="D16" s="44" t="s">
        <v>32</v>
      </c>
      <c r="E16" s="45"/>
      <c r="F16" s="46">
        <f t="shared" si="2"/>
        <v>5000</v>
      </c>
      <c r="G16" s="38">
        <f t="shared" si="0"/>
        <v>250</v>
      </c>
      <c r="H16" s="38">
        <f t="shared" si="1"/>
        <v>5250</v>
      </c>
      <c r="I16" s="53"/>
      <c r="J16" s="41"/>
      <c r="K16" s="41"/>
      <c r="L16" s="41"/>
    </row>
    <row r="17" s="2" customFormat="1" ht="30" spans="1:12">
      <c r="A17" s="33" t="s">
        <v>29</v>
      </c>
      <c r="B17" s="42" t="s">
        <v>46</v>
      </c>
      <c r="C17" s="43" t="s">
        <v>31</v>
      </c>
      <c r="D17" s="44" t="s">
        <v>32</v>
      </c>
      <c r="E17" s="45"/>
      <c r="F17" s="46">
        <f>SUM(F13:F13)</f>
        <v>5000</v>
      </c>
      <c r="G17" s="38">
        <f t="shared" si="0"/>
        <v>250</v>
      </c>
      <c r="H17" s="38">
        <f t="shared" si="1"/>
        <v>5250</v>
      </c>
      <c r="I17" s="53"/>
      <c r="J17" s="41"/>
      <c r="K17" s="41"/>
      <c r="L17" s="41"/>
    </row>
    <row r="18" s="2" customFormat="1" spans="1:12">
      <c r="A18" s="47" t="s">
        <v>47</v>
      </c>
      <c r="B18" s="48"/>
      <c r="C18" s="48"/>
      <c r="D18" s="44"/>
      <c r="E18" s="48"/>
      <c r="F18" s="43">
        <f>SUM(F8:F17)</f>
        <v>35000</v>
      </c>
      <c r="G18" s="38">
        <f t="shared" si="0"/>
        <v>1750</v>
      </c>
      <c r="H18" s="38">
        <f t="shared" si="1"/>
        <v>36750</v>
      </c>
      <c r="I18" s="56"/>
      <c r="J18" s="56"/>
      <c r="K18" s="56"/>
      <c r="L18" s="5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18" workbookViewId="0">
      <selection activeCell="C45" sqref="C4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7"/>
      <c r="B1" s="58"/>
      <c r="C1" s="59"/>
    </row>
    <row r="2" s="1" customFormat="1" ht="40" customHeight="1" spans="1:3">
      <c r="A2" s="60" t="s">
        <v>48</v>
      </c>
      <c r="B2" s="61" t="s">
        <v>49</v>
      </c>
      <c r="C2" s="62"/>
    </row>
    <row r="3" s="1" customFormat="1" ht="15.75" spans="1:3">
      <c r="A3" s="60" t="s">
        <v>50</v>
      </c>
      <c r="B3" s="33" t="s">
        <v>29</v>
      </c>
      <c r="C3" s="63"/>
    </row>
    <row r="4" s="1" customFormat="1" ht="15.75" spans="1:3">
      <c r="A4" s="60" t="s">
        <v>51</v>
      </c>
      <c r="B4" s="43" t="s">
        <v>52</v>
      </c>
      <c r="C4" s="63"/>
    </row>
    <row r="5" s="1" customFormat="1" ht="108" customHeight="1" spans="1:3">
      <c r="A5" s="60" t="s">
        <v>53</v>
      </c>
      <c r="B5" s="64" t="s">
        <v>54</v>
      </c>
      <c r="C5" s="65" t="s">
        <v>55</v>
      </c>
    </row>
    <row r="6" s="1" customFormat="1" ht="14.25" spans="1:3">
      <c r="A6" s="60" t="s">
        <v>56</v>
      </c>
      <c r="B6" s="66" t="s">
        <v>57</v>
      </c>
      <c r="C6" s="67" t="s">
        <v>58</v>
      </c>
    </row>
    <row r="7" s="1" customFormat="1" ht="123" customHeight="1" spans="1:3">
      <c r="A7" s="60" t="s">
        <v>59</v>
      </c>
      <c r="B7" s="66"/>
      <c r="C7" s="67"/>
    </row>
    <row r="8" s="1" customFormat="1" ht="14.25" spans="1:3">
      <c r="A8" s="60" t="s">
        <v>60</v>
      </c>
      <c r="B8" s="68" t="s">
        <v>37</v>
      </c>
      <c r="C8" s="69" t="s">
        <v>61</v>
      </c>
    </row>
    <row r="9" s="1" customFormat="1" ht="14.25" spans="1:3">
      <c r="A9" s="60" t="s">
        <v>62</v>
      </c>
      <c r="B9" s="70" t="s">
        <v>63</v>
      </c>
      <c r="C9" s="63" t="s">
        <v>64</v>
      </c>
    </row>
    <row r="10" s="1" customFormat="1" ht="14.25" spans="1:3">
      <c r="A10" s="60" t="s">
        <v>65</v>
      </c>
      <c r="B10" s="70" t="s">
        <v>66</v>
      </c>
      <c r="C10" s="63"/>
    </row>
    <row r="11" s="1" customFormat="1" ht="14.25" spans="1:3">
      <c r="A11" s="60" t="s">
        <v>67</v>
      </c>
      <c r="B11" s="70"/>
      <c r="C11" s="71"/>
    </row>
    <row r="12" ht="14.25"/>
    <row r="13" s="1" customFormat="1" ht="56" customHeight="1" spans="1:3">
      <c r="A13" s="57"/>
      <c r="B13" s="58"/>
      <c r="C13" s="59"/>
    </row>
    <row r="14" s="1" customFormat="1" ht="40" customHeight="1" spans="1:3">
      <c r="A14" s="60" t="s">
        <v>48</v>
      </c>
      <c r="B14" s="61" t="s">
        <v>68</v>
      </c>
      <c r="C14" s="62"/>
    </row>
    <row r="15" s="1" customFormat="1" ht="15.75" spans="1:3">
      <c r="A15" s="60" t="s">
        <v>50</v>
      </c>
      <c r="B15" s="33" t="s">
        <v>69</v>
      </c>
      <c r="C15" s="63"/>
    </row>
    <row r="16" s="1" customFormat="1" ht="15.75" spans="1:3">
      <c r="A16" s="60" t="s">
        <v>51</v>
      </c>
      <c r="B16" s="43" t="s">
        <v>52</v>
      </c>
      <c r="C16" s="63"/>
    </row>
    <row r="17" s="1" customFormat="1" ht="108" customHeight="1" spans="1:3">
      <c r="A17" s="60" t="s">
        <v>53</v>
      </c>
      <c r="B17" s="64" t="s">
        <v>54</v>
      </c>
      <c r="C17" s="65" t="s">
        <v>55</v>
      </c>
    </row>
    <row r="18" s="1" customFormat="1" ht="14.25" spans="1:3">
      <c r="A18" s="60" t="s">
        <v>56</v>
      </c>
      <c r="B18" s="66" t="s">
        <v>57</v>
      </c>
      <c r="C18" s="67" t="s">
        <v>58</v>
      </c>
    </row>
    <row r="19" s="1" customFormat="1" ht="123" customHeight="1" spans="1:3">
      <c r="A19" s="60" t="s">
        <v>59</v>
      </c>
      <c r="B19" s="66"/>
      <c r="C19" s="67"/>
    </row>
    <row r="20" s="1" customFormat="1" ht="14.25" spans="1:3">
      <c r="A20" s="60" t="s">
        <v>60</v>
      </c>
      <c r="B20" s="68" t="s">
        <v>37</v>
      </c>
      <c r="C20" s="69" t="s">
        <v>61</v>
      </c>
    </row>
    <row r="21" s="1" customFormat="1" ht="14.25" spans="1:3">
      <c r="A21" s="60" t="s">
        <v>62</v>
      </c>
      <c r="B21" s="70" t="s">
        <v>70</v>
      </c>
      <c r="C21" s="63" t="s">
        <v>64</v>
      </c>
    </row>
    <row r="22" s="1" customFormat="1" ht="14.25" spans="1:3">
      <c r="A22" s="60" t="s">
        <v>65</v>
      </c>
      <c r="B22" s="70" t="s">
        <v>71</v>
      </c>
      <c r="C22" s="63"/>
    </row>
    <row r="23" s="1" customFormat="1" ht="14.25" spans="1:3">
      <c r="A23" s="60" t="s">
        <v>67</v>
      </c>
      <c r="B23" s="70"/>
      <c r="C23" s="71"/>
    </row>
    <row r="28" spans="3:3">
      <c r="C28" s="74" t="s">
        <v>72</v>
      </c>
    </row>
    <row r="29" spans="3:3">
      <c r="C29" s="74" t="s">
        <v>73</v>
      </c>
    </row>
    <row r="30" spans="3:3">
      <c r="C30" s="74" t="s">
        <v>74</v>
      </c>
    </row>
    <row r="31" spans="3:3">
      <c r="C31" s="74" t="s">
        <v>75</v>
      </c>
    </row>
    <row r="32" spans="3:3">
      <c r="C32" s="74" t="s">
        <v>72</v>
      </c>
    </row>
    <row r="33" spans="3:3">
      <c r="C33" s="74" t="s">
        <v>73</v>
      </c>
    </row>
    <row r="34" spans="3:3">
      <c r="C34" s="74" t="s">
        <v>75</v>
      </c>
    </row>
    <row r="35" spans="3:3">
      <c r="C35" s="74" t="s">
        <v>75</v>
      </c>
    </row>
    <row r="37" spans="3:3">
      <c r="C37" s="74" t="s">
        <v>76</v>
      </c>
    </row>
    <row r="38" spans="3:3">
      <c r="C38" s="74" t="s">
        <v>77</v>
      </c>
    </row>
    <row r="39" spans="3:3">
      <c r="C39" s="74" t="s">
        <v>78</v>
      </c>
    </row>
    <row r="40" spans="3:3">
      <c r="C40" s="74" t="s">
        <v>79</v>
      </c>
    </row>
    <row r="41" spans="3:3">
      <c r="C41" s="74" t="s">
        <v>76</v>
      </c>
    </row>
    <row r="42" spans="3:3">
      <c r="C42" s="74" t="s">
        <v>77</v>
      </c>
    </row>
    <row r="43" spans="3:3">
      <c r="C43" s="74" t="s">
        <v>78</v>
      </c>
    </row>
    <row r="44" spans="3:3">
      <c r="C44" s="74" t="s">
        <v>79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workbookViewId="0">
      <selection activeCell="E4" sqref="E4:F4"/>
    </sheetView>
  </sheetViews>
  <sheetFormatPr defaultColWidth="9" defaultRowHeight="15"/>
  <cols>
    <col min="1" max="1" width="12.875" style="3" customWidth="1"/>
    <col min="2" max="2" width="27.5" style="2" customWidth="1"/>
    <col min="3" max="16384" width="9" style="2"/>
  </cols>
  <sheetData>
    <row r="1" s="1" customFormat="1" ht="26.25" spans="1:12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6.25" spans="1:12">
      <c r="A2" s="7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</row>
    <row r="3" s="1" customFormat="1" ht="26.25" spans="1:12">
      <c r="A3" s="10"/>
      <c r="B3" s="10"/>
      <c r="C3" s="10"/>
      <c r="D3" s="10" t="s">
        <v>2</v>
      </c>
      <c r="E3" s="11">
        <v>45817</v>
      </c>
      <c r="F3" s="11"/>
      <c r="G3" s="12"/>
      <c r="H3" s="13"/>
      <c r="I3" s="49"/>
      <c r="J3" s="50"/>
      <c r="K3" s="50"/>
      <c r="L3" s="10"/>
    </row>
    <row r="4" s="1" customFormat="1" spans="1:12">
      <c r="A4" s="10"/>
      <c r="B4" s="10"/>
      <c r="C4" s="10"/>
      <c r="D4" s="14" t="s">
        <v>3</v>
      </c>
      <c r="E4" s="15" t="s">
        <v>80</v>
      </c>
      <c r="F4" s="16"/>
      <c r="G4" s="17"/>
      <c r="H4" s="18"/>
      <c r="I4" s="51"/>
      <c r="J4" s="52"/>
      <c r="K4" s="52"/>
      <c r="L4" s="51"/>
    </row>
    <row r="5" s="1" customFormat="1" ht="26.25" spans="1:12">
      <c r="A5" s="10"/>
      <c r="B5" s="14"/>
      <c r="C5" s="10"/>
      <c r="D5" s="10"/>
      <c r="E5" s="10"/>
      <c r="F5" s="10"/>
      <c r="G5" s="19"/>
      <c r="H5" s="13"/>
      <c r="I5" s="49"/>
      <c r="J5" s="50"/>
      <c r="K5" s="50"/>
      <c r="L5" s="10"/>
    </row>
    <row r="6" s="2" customFormat="1" ht="45" spans="1:12">
      <c r="A6" s="20" t="s">
        <v>5</v>
      </c>
      <c r="B6" s="21" t="s">
        <v>6</v>
      </c>
      <c r="C6" s="21" t="s">
        <v>7</v>
      </c>
      <c r="D6" s="22" t="s">
        <v>8</v>
      </c>
      <c r="E6" s="22" t="s">
        <v>9</v>
      </c>
      <c r="F6" s="23" t="s">
        <v>10</v>
      </c>
      <c r="G6" s="24" t="s">
        <v>11</v>
      </c>
      <c r="H6" s="25" t="s">
        <v>12</v>
      </c>
      <c r="I6" s="24" t="s">
        <v>13</v>
      </c>
      <c r="J6" s="24" t="s">
        <v>14</v>
      </c>
      <c r="K6" s="24" t="s">
        <v>15</v>
      </c>
      <c r="L6" s="21" t="s">
        <v>16</v>
      </c>
    </row>
    <row r="7" s="2" customFormat="1" ht="28.5" spans="1:12">
      <c r="A7" s="26" t="s">
        <v>17</v>
      </c>
      <c r="B7" s="27" t="s">
        <v>18</v>
      </c>
      <c r="C7" s="28" t="s">
        <v>19</v>
      </c>
      <c r="D7" s="29" t="s">
        <v>20</v>
      </c>
      <c r="E7" s="30" t="s">
        <v>21</v>
      </c>
      <c r="F7" s="31" t="s">
        <v>22</v>
      </c>
      <c r="G7" s="29" t="s">
        <v>23</v>
      </c>
      <c r="H7" s="32" t="s">
        <v>24</v>
      </c>
      <c r="I7" s="29" t="s">
        <v>25</v>
      </c>
      <c r="J7" s="29" t="s">
        <v>26</v>
      </c>
      <c r="K7" s="29" t="s">
        <v>27</v>
      </c>
      <c r="L7" s="27" t="s">
        <v>28</v>
      </c>
    </row>
    <row r="8" s="2" customFormat="1" ht="20" customHeight="1" spans="1:17">
      <c r="A8" s="33" t="s">
        <v>69</v>
      </c>
      <c r="B8" s="34" t="s">
        <v>30</v>
      </c>
      <c r="C8" s="35" t="s">
        <v>31</v>
      </c>
      <c r="D8" s="36" t="s">
        <v>81</v>
      </c>
      <c r="E8" s="37" t="s">
        <v>33</v>
      </c>
      <c r="F8" s="38">
        <v>480</v>
      </c>
      <c r="G8" s="38">
        <f t="shared" ref="G8:G28" si="0">F8*0.05</f>
        <v>24</v>
      </c>
      <c r="H8" s="38">
        <f t="shared" ref="H8:H28" si="1">F8+G8</f>
        <v>504</v>
      </c>
      <c r="I8" s="53" t="s">
        <v>34</v>
      </c>
      <c r="J8" s="41" t="s">
        <v>82</v>
      </c>
      <c r="K8" s="41" t="s">
        <v>83</v>
      </c>
      <c r="L8" s="41" t="s">
        <v>37</v>
      </c>
      <c r="M8" s="54"/>
      <c r="N8" s="54"/>
      <c r="O8" s="54"/>
      <c r="P8" s="54"/>
      <c r="Q8" s="55"/>
    </row>
    <row r="9" s="2" customFormat="1" ht="20" customHeight="1" spans="1:17">
      <c r="A9" s="33"/>
      <c r="B9" s="39"/>
      <c r="C9" s="40"/>
      <c r="D9" s="41"/>
      <c r="E9" s="37" t="s">
        <v>38</v>
      </c>
      <c r="F9" s="38">
        <v>960</v>
      </c>
      <c r="G9" s="38">
        <f t="shared" si="0"/>
        <v>48</v>
      </c>
      <c r="H9" s="38">
        <f t="shared" si="1"/>
        <v>1008</v>
      </c>
      <c r="I9" s="53"/>
      <c r="J9" s="41"/>
      <c r="K9" s="41"/>
      <c r="L9" s="41"/>
      <c r="M9" s="54"/>
      <c r="N9" s="54"/>
      <c r="O9" s="54"/>
      <c r="P9" s="54"/>
      <c r="Q9" s="55"/>
    </row>
    <row r="10" s="2" customFormat="1" ht="20" customHeight="1" spans="1:17">
      <c r="A10" s="33"/>
      <c r="B10" s="39"/>
      <c r="C10" s="40"/>
      <c r="D10" s="41"/>
      <c r="E10" s="37" t="s">
        <v>39</v>
      </c>
      <c r="F10" s="38">
        <v>990</v>
      </c>
      <c r="G10" s="38">
        <f t="shared" si="0"/>
        <v>49.5</v>
      </c>
      <c r="H10" s="38">
        <f t="shared" si="1"/>
        <v>1039.5</v>
      </c>
      <c r="I10" s="53"/>
      <c r="J10" s="41"/>
      <c r="K10" s="41"/>
      <c r="L10" s="41"/>
      <c r="M10" s="54"/>
      <c r="N10" s="54"/>
      <c r="O10" s="54"/>
      <c r="P10" s="54"/>
      <c r="Q10" s="55"/>
    </row>
    <row r="11" s="2" customFormat="1" ht="20" customHeight="1" spans="1:17">
      <c r="A11" s="33"/>
      <c r="B11" s="39"/>
      <c r="C11" s="40"/>
      <c r="D11" s="41"/>
      <c r="E11" s="37" t="s">
        <v>40</v>
      </c>
      <c r="F11" s="38">
        <v>570</v>
      </c>
      <c r="G11" s="38">
        <f t="shared" si="0"/>
        <v>28.5</v>
      </c>
      <c r="H11" s="38">
        <f t="shared" si="1"/>
        <v>598.5</v>
      </c>
      <c r="I11" s="53"/>
      <c r="J11" s="41"/>
      <c r="K11" s="41"/>
      <c r="L11" s="41"/>
      <c r="M11" s="54"/>
      <c r="N11" s="54"/>
      <c r="O11" s="54"/>
      <c r="P11" s="54"/>
      <c r="Q11" s="55"/>
    </row>
    <row r="12" s="2" customFormat="1" ht="30" spans="1:17">
      <c r="A12" s="33" t="s">
        <v>69</v>
      </c>
      <c r="B12" s="42" t="s">
        <v>41</v>
      </c>
      <c r="C12" s="43" t="s">
        <v>31</v>
      </c>
      <c r="D12" s="44" t="s">
        <v>81</v>
      </c>
      <c r="E12" s="45"/>
      <c r="F12" s="46">
        <f>SUM(F8:F11)</f>
        <v>3000</v>
      </c>
      <c r="G12" s="38">
        <f t="shared" si="0"/>
        <v>150</v>
      </c>
      <c r="H12" s="38">
        <f t="shared" si="1"/>
        <v>3150</v>
      </c>
      <c r="I12" s="53"/>
      <c r="J12" s="41"/>
      <c r="K12" s="41"/>
      <c r="L12" s="41"/>
      <c r="M12" s="55"/>
      <c r="N12" s="54"/>
      <c r="O12" s="55"/>
      <c r="P12" s="54"/>
      <c r="Q12" s="55"/>
    </row>
    <row r="13" s="2" customFormat="1" ht="30" spans="1:12">
      <c r="A13" s="33" t="s">
        <v>69</v>
      </c>
      <c r="B13" s="42" t="s">
        <v>42</v>
      </c>
      <c r="C13" s="43" t="s">
        <v>31</v>
      </c>
      <c r="D13" s="44" t="s">
        <v>81</v>
      </c>
      <c r="E13" s="45"/>
      <c r="F13" s="46">
        <f t="shared" ref="F13:F16" si="2">SUM(F12:F12)</f>
        <v>3000</v>
      </c>
      <c r="G13" s="38">
        <f t="shared" si="0"/>
        <v>150</v>
      </c>
      <c r="H13" s="38">
        <f t="shared" si="1"/>
        <v>3150</v>
      </c>
      <c r="I13" s="53"/>
      <c r="J13" s="41"/>
      <c r="K13" s="41"/>
      <c r="L13" s="41"/>
    </row>
    <row r="14" s="2" customFormat="1" ht="30" spans="1:12">
      <c r="A14" s="33" t="s">
        <v>69</v>
      </c>
      <c r="B14" s="42" t="s">
        <v>43</v>
      </c>
      <c r="C14" s="43" t="s">
        <v>31</v>
      </c>
      <c r="D14" s="44" t="s">
        <v>81</v>
      </c>
      <c r="E14" s="45"/>
      <c r="F14" s="46">
        <f t="shared" si="2"/>
        <v>3000</v>
      </c>
      <c r="G14" s="38">
        <f t="shared" si="0"/>
        <v>150</v>
      </c>
      <c r="H14" s="38">
        <f t="shared" si="1"/>
        <v>3150</v>
      </c>
      <c r="I14" s="53"/>
      <c r="J14" s="41"/>
      <c r="K14" s="41"/>
      <c r="L14" s="41"/>
    </row>
    <row r="15" s="2" customFormat="1" ht="30" spans="1:12">
      <c r="A15" s="33" t="s">
        <v>69</v>
      </c>
      <c r="B15" s="42" t="s">
        <v>44</v>
      </c>
      <c r="C15" s="43" t="s">
        <v>31</v>
      </c>
      <c r="D15" s="44" t="s">
        <v>81</v>
      </c>
      <c r="E15" s="45"/>
      <c r="F15" s="46">
        <f t="shared" si="2"/>
        <v>3000</v>
      </c>
      <c r="G15" s="38">
        <f t="shared" si="0"/>
        <v>150</v>
      </c>
      <c r="H15" s="38">
        <f t="shared" si="1"/>
        <v>3150</v>
      </c>
      <c r="I15" s="53"/>
      <c r="J15" s="41"/>
      <c r="K15" s="41"/>
      <c r="L15" s="41"/>
    </row>
    <row r="16" s="2" customFormat="1" ht="30" spans="1:12">
      <c r="A16" s="33" t="s">
        <v>69</v>
      </c>
      <c r="B16" s="42" t="s">
        <v>45</v>
      </c>
      <c r="C16" s="43" t="s">
        <v>31</v>
      </c>
      <c r="D16" s="44" t="s">
        <v>81</v>
      </c>
      <c r="E16" s="45"/>
      <c r="F16" s="46">
        <f t="shared" si="2"/>
        <v>3000</v>
      </c>
      <c r="G16" s="38">
        <f t="shared" si="0"/>
        <v>150</v>
      </c>
      <c r="H16" s="38">
        <f t="shared" si="1"/>
        <v>3150</v>
      </c>
      <c r="I16" s="53"/>
      <c r="J16" s="41"/>
      <c r="K16" s="41"/>
      <c r="L16" s="41"/>
    </row>
    <row r="17" s="2" customFormat="1" ht="30" spans="1:12">
      <c r="A17" s="33" t="s">
        <v>69</v>
      </c>
      <c r="B17" s="42" t="s">
        <v>46</v>
      </c>
      <c r="C17" s="43" t="s">
        <v>31</v>
      </c>
      <c r="D17" s="44" t="s">
        <v>81</v>
      </c>
      <c r="E17" s="45"/>
      <c r="F17" s="46">
        <f>SUM(F13:F13)</f>
        <v>3000</v>
      </c>
      <c r="G17" s="38">
        <f t="shared" si="0"/>
        <v>150</v>
      </c>
      <c r="H17" s="38">
        <f t="shared" si="1"/>
        <v>3150</v>
      </c>
      <c r="I17" s="53"/>
      <c r="J17" s="41"/>
      <c r="K17" s="41"/>
      <c r="L17" s="41"/>
    </row>
    <row r="18" s="2" customFormat="1" ht="20" customHeight="1" spans="1:17">
      <c r="A18" s="33" t="s">
        <v>69</v>
      </c>
      <c r="B18" s="34" t="s">
        <v>30</v>
      </c>
      <c r="C18" s="35" t="s">
        <v>31</v>
      </c>
      <c r="D18" s="36" t="s">
        <v>32</v>
      </c>
      <c r="E18" s="37" t="s">
        <v>33</v>
      </c>
      <c r="F18" s="38">
        <v>400</v>
      </c>
      <c r="G18" s="38">
        <f t="shared" si="0"/>
        <v>20</v>
      </c>
      <c r="H18" s="38">
        <f t="shared" si="1"/>
        <v>420</v>
      </c>
      <c r="I18" s="53"/>
      <c r="J18" s="41"/>
      <c r="K18" s="41"/>
      <c r="L18" s="41"/>
      <c r="M18" s="54"/>
      <c r="N18" s="54"/>
      <c r="O18" s="54"/>
      <c r="P18" s="54"/>
      <c r="Q18" s="55"/>
    </row>
    <row r="19" s="2" customFormat="1" ht="20" customHeight="1" spans="1:17">
      <c r="A19" s="33"/>
      <c r="B19" s="39"/>
      <c r="C19" s="40"/>
      <c r="D19" s="41"/>
      <c r="E19" s="37" t="s">
        <v>38</v>
      </c>
      <c r="F19" s="38">
        <v>800</v>
      </c>
      <c r="G19" s="38">
        <f t="shared" si="0"/>
        <v>40</v>
      </c>
      <c r="H19" s="38">
        <f t="shared" si="1"/>
        <v>840</v>
      </c>
      <c r="I19" s="53"/>
      <c r="J19" s="41"/>
      <c r="K19" s="41"/>
      <c r="L19" s="41"/>
      <c r="M19" s="54"/>
      <c r="N19" s="54"/>
      <c r="O19" s="54"/>
      <c r="P19" s="54"/>
      <c r="Q19" s="55"/>
    </row>
    <row r="20" s="2" customFormat="1" ht="20" customHeight="1" spans="1:17">
      <c r="A20" s="33"/>
      <c r="B20" s="39"/>
      <c r="C20" s="40"/>
      <c r="D20" s="41"/>
      <c r="E20" s="37" t="s">
        <v>39</v>
      </c>
      <c r="F20" s="38">
        <v>825</v>
      </c>
      <c r="G20" s="38">
        <f t="shared" si="0"/>
        <v>41.25</v>
      </c>
      <c r="H20" s="38">
        <f t="shared" si="1"/>
        <v>866.25</v>
      </c>
      <c r="I20" s="53"/>
      <c r="J20" s="41"/>
      <c r="K20" s="41"/>
      <c r="L20" s="41"/>
      <c r="M20" s="54"/>
      <c r="N20" s="54"/>
      <c r="O20" s="54"/>
      <c r="P20" s="54"/>
      <c r="Q20" s="55"/>
    </row>
    <row r="21" s="2" customFormat="1" ht="20" customHeight="1" spans="1:17">
      <c r="A21" s="33"/>
      <c r="B21" s="39"/>
      <c r="C21" s="40"/>
      <c r="D21" s="41"/>
      <c r="E21" s="37" t="s">
        <v>40</v>
      </c>
      <c r="F21" s="38">
        <v>475</v>
      </c>
      <c r="G21" s="38">
        <f t="shared" si="0"/>
        <v>23.75</v>
      </c>
      <c r="H21" s="38">
        <f t="shared" si="1"/>
        <v>498.75</v>
      </c>
      <c r="I21" s="53"/>
      <c r="J21" s="41"/>
      <c r="K21" s="41"/>
      <c r="L21" s="41"/>
      <c r="M21" s="54"/>
      <c r="N21" s="54"/>
      <c r="O21" s="54"/>
      <c r="P21" s="54"/>
      <c r="Q21" s="55"/>
    </row>
    <row r="22" s="2" customFormat="1" ht="30" spans="1:17">
      <c r="A22" s="33" t="s">
        <v>69</v>
      </c>
      <c r="B22" s="42" t="s">
        <v>41</v>
      </c>
      <c r="C22" s="43" t="s">
        <v>31</v>
      </c>
      <c r="D22" s="44" t="s">
        <v>32</v>
      </c>
      <c r="E22" s="45"/>
      <c r="F22" s="46">
        <f>SUM(F18:F21)</f>
        <v>2500</v>
      </c>
      <c r="G22" s="38">
        <f t="shared" si="0"/>
        <v>125</v>
      </c>
      <c r="H22" s="38">
        <f t="shared" si="1"/>
        <v>2625</v>
      </c>
      <c r="I22" s="53"/>
      <c r="J22" s="41"/>
      <c r="K22" s="41"/>
      <c r="L22" s="41"/>
      <c r="M22" s="55"/>
      <c r="N22" s="54"/>
      <c r="O22" s="55"/>
      <c r="P22" s="54"/>
      <c r="Q22" s="55"/>
    </row>
    <row r="23" s="2" customFormat="1" ht="30" spans="1:12">
      <c r="A23" s="33" t="s">
        <v>69</v>
      </c>
      <c r="B23" s="42" t="s">
        <v>42</v>
      </c>
      <c r="C23" s="43" t="s">
        <v>31</v>
      </c>
      <c r="D23" s="44" t="s">
        <v>32</v>
      </c>
      <c r="E23" s="45"/>
      <c r="F23" s="46">
        <f t="shared" ref="F23:F26" si="3">SUM(F22:F22)</f>
        <v>2500</v>
      </c>
      <c r="G23" s="38">
        <f t="shared" si="0"/>
        <v>125</v>
      </c>
      <c r="H23" s="38">
        <f t="shared" si="1"/>
        <v>2625</v>
      </c>
      <c r="I23" s="53"/>
      <c r="J23" s="41"/>
      <c r="K23" s="41"/>
      <c r="L23" s="41"/>
    </row>
    <row r="24" s="2" customFormat="1" ht="30" spans="1:12">
      <c r="A24" s="33" t="s">
        <v>69</v>
      </c>
      <c r="B24" s="42" t="s">
        <v>43</v>
      </c>
      <c r="C24" s="43" t="s">
        <v>31</v>
      </c>
      <c r="D24" s="44" t="s">
        <v>32</v>
      </c>
      <c r="E24" s="45"/>
      <c r="F24" s="46">
        <f t="shared" si="3"/>
        <v>2500</v>
      </c>
      <c r="G24" s="38">
        <f t="shared" si="0"/>
        <v>125</v>
      </c>
      <c r="H24" s="38">
        <f t="shared" si="1"/>
        <v>2625</v>
      </c>
      <c r="I24" s="53"/>
      <c r="J24" s="41"/>
      <c r="K24" s="41"/>
      <c r="L24" s="41"/>
    </row>
    <row r="25" s="2" customFormat="1" ht="30" spans="1:12">
      <c r="A25" s="33" t="s">
        <v>69</v>
      </c>
      <c r="B25" s="42" t="s">
        <v>44</v>
      </c>
      <c r="C25" s="43" t="s">
        <v>31</v>
      </c>
      <c r="D25" s="44" t="s">
        <v>32</v>
      </c>
      <c r="E25" s="45"/>
      <c r="F25" s="46">
        <f t="shared" si="3"/>
        <v>2500</v>
      </c>
      <c r="G25" s="38">
        <f t="shared" si="0"/>
        <v>125</v>
      </c>
      <c r="H25" s="38">
        <f t="shared" si="1"/>
        <v>2625</v>
      </c>
      <c r="I25" s="53"/>
      <c r="J25" s="41"/>
      <c r="K25" s="41"/>
      <c r="L25" s="41"/>
    </row>
    <row r="26" s="2" customFormat="1" ht="30" spans="1:12">
      <c r="A26" s="33" t="s">
        <v>69</v>
      </c>
      <c r="B26" s="42" t="s">
        <v>45</v>
      </c>
      <c r="C26" s="43" t="s">
        <v>31</v>
      </c>
      <c r="D26" s="44" t="s">
        <v>32</v>
      </c>
      <c r="E26" s="45"/>
      <c r="F26" s="46">
        <f t="shared" si="3"/>
        <v>2500</v>
      </c>
      <c r="G26" s="38">
        <f t="shared" si="0"/>
        <v>125</v>
      </c>
      <c r="H26" s="38">
        <f t="shared" si="1"/>
        <v>2625</v>
      </c>
      <c r="I26" s="53"/>
      <c r="J26" s="41"/>
      <c r="K26" s="41"/>
      <c r="L26" s="41"/>
    </row>
    <row r="27" s="2" customFormat="1" ht="30" spans="1:12">
      <c r="A27" s="33" t="s">
        <v>69</v>
      </c>
      <c r="B27" s="42" t="s">
        <v>46</v>
      </c>
      <c r="C27" s="43" t="s">
        <v>31</v>
      </c>
      <c r="D27" s="44" t="s">
        <v>32</v>
      </c>
      <c r="E27" s="45"/>
      <c r="F27" s="46">
        <f>SUM(F23:F23)</f>
        <v>2500</v>
      </c>
      <c r="G27" s="38">
        <f t="shared" si="0"/>
        <v>125</v>
      </c>
      <c r="H27" s="38">
        <f t="shared" si="1"/>
        <v>2625</v>
      </c>
      <c r="I27" s="53"/>
      <c r="J27" s="41"/>
      <c r="K27" s="41"/>
      <c r="L27" s="41"/>
    </row>
    <row r="28" s="2" customFormat="1" spans="1:12">
      <c r="A28" s="47" t="s">
        <v>47</v>
      </c>
      <c r="B28" s="48"/>
      <c r="C28" s="48"/>
      <c r="D28" s="44"/>
      <c r="E28" s="48"/>
      <c r="F28" s="43">
        <f>SUM(F8:F27)</f>
        <v>38500</v>
      </c>
      <c r="G28" s="38">
        <f t="shared" si="0"/>
        <v>1925</v>
      </c>
      <c r="H28" s="38">
        <f t="shared" si="1"/>
        <v>40425</v>
      </c>
      <c r="I28" s="56"/>
      <c r="J28" s="56"/>
      <c r="K28" s="56"/>
      <c r="L28" s="56"/>
    </row>
  </sheetData>
  <mergeCells count="16">
    <mergeCell ref="A1:L1"/>
    <mergeCell ref="A2:L2"/>
    <mergeCell ref="E3:F3"/>
    <mergeCell ref="E4:F4"/>
    <mergeCell ref="A8:A11"/>
    <mergeCell ref="A18:A21"/>
    <mergeCell ref="B8:B11"/>
    <mergeCell ref="B18:B21"/>
    <mergeCell ref="C8:C11"/>
    <mergeCell ref="C18:C21"/>
    <mergeCell ref="D8:D11"/>
    <mergeCell ref="D18:D21"/>
    <mergeCell ref="I8:I27"/>
    <mergeCell ref="J8:J27"/>
    <mergeCell ref="K8:K27"/>
    <mergeCell ref="L8:L27"/>
  </mergeCells>
  <pageMargins left="0.7" right="0.7" top="0.75" bottom="0.75" header="0.3" footer="0.3"/>
  <pageSetup paperSize="9" scale="1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星戟 </vt:lpstr>
      <vt:lpstr>箱唛扫码</vt:lpstr>
      <vt:lpstr>多明迪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B58F676C382D4AF4B1EBB9B9A975D195_12</vt:lpwstr>
  </property>
</Properties>
</file>