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明细" sheetId="1" r:id="rId1"/>
    <sheet name="箱唛扫码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<sst xmlns="http://schemas.openxmlformats.org/spreadsheetml/2006/main" count="189" uniqueCount="81">
  <si>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</si>
  <si>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</si>
  <si>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</si>
  <si>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</si>
  <si>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SF3192292572166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</si>
  <si>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</si>
  <si>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</si>
  <si>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</si>
  <si>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</si>
  <si>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</si>
  <si>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</si>
  <si>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</si>
  <si>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</si>
  <si>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</si>
  <si>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</si>
  <si>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</si>
  <si>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</si>
  <si>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</si>
  <si>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</si>
  <si>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</si>
  <si>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</si>
  <si>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</si>
  <si>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</si>
  <si>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</si>
  <si>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</si>
  <si>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</si>
  <si>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</si>
  <si>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</si>
  <si>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</si>
  <si>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84358-01
84916-01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</si>
  <si>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</si>
  <si>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7117-663</t>
  </si>
  <si>
    <t>712</t>
  </si>
  <si>
    <t>XS</t>
  </si>
  <si>
    <t>1/3</t>
  </si>
  <si>
    <t>9</t>
  </si>
  <si>
    <t>9.4</t>
  </si>
  <si>
    <t>20*30*40</t>
  </si>
  <si>
    <t>S</t>
  </si>
  <si>
    <t>M</t>
  </si>
  <si>
    <t>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</si>
  <si>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</si>
  <si>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</si>
  <si>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</si>
  <si>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892</t>
  </si>
  <si>
    <t>2/3</t>
  </si>
  <si>
    <t>700</t>
  </si>
  <si>
    <t>3/3</t>
  </si>
  <si>
    <t>合计</t>
  </si>
  <si>
    <t>Factory name (工厂名称)</t>
  </si>
  <si>
    <t>PO. Number(订单号)</t>
  </si>
  <si>
    <t>Style Code.(款号)</t>
  </si>
  <si>
    <t>7117-663-712</t>
  </si>
  <si>
    <t>Product Code.(产品编号)</t>
  </si>
  <si>
    <t xml:space="preserve">RECYCLE CARE LABEL RECYCLE COMPONENT LABEL
</t>
  </si>
  <si>
    <t>Carton No.(箱号):</t>
  </si>
  <si>
    <t>Inner Packages(包装方式）</t>
  </si>
  <si>
    <t>2000pcs/ bundle</t>
  </si>
  <si>
    <t>SIZE/qty (尺码/数量)</t>
  </si>
  <si>
    <t>Carton Dimension（箱规）</t>
  </si>
  <si>
    <t>Country of Origin：</t>
  </si>
  <si>
    <t>Gross Weight（毛重）</t>
  </si>
  <si>
    <t>9.4kg</t>
  </si>
  <si>
    <t>Made In China</t>
  </si>
  <si>
    <t>Net Weight（净重）</t>
  </si>
  <si>
    <t>9kg</t>
  </si>
  <si>
    <t>Remark（备注）</t>
  </si>
  <si>
    <t>7117-663-892</t>
  </si>
  <si>
    <t>7117-663-700</t>
  </si>
  <si>
    <t>07117663712010</t>
  </si>
  <si>
    <t>07117663712027</t>
  </si>
  <si>
    <t>07117663712034</t>
  </si>
  <si>
    <t>07117663712041</t>
  </si>
  <si>
    <t>07117663892019</t>
  </si>
  <si>
    <t>07117663892026</t>
  </si>
  <si>
    <t>07117663892033</t>
  </si>
  <si>
    <t>07117663892040</t>
  </si>
  <si>
    <t>07117663700017</t>
  </si>
  <si>
    <t>07117663700024</t>
  </si>
  <si>
    <t>07117663700031</t>
  </si>
  <si>
    <t>07117663700048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</si>
</sst>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8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000000"/>
      <name val="Calibri"/>
      <charset val="134"/>
    </font>
    <font>
      <b/>
      <sz val="11"/>
      <color theme="1"/>
      <name val="Calibri"/>
      <charset val="0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14" applyNumberFormat="0" applyAlignment="0" applyProtection="0">
      <alignment vertical="center"/>
    </xf>
    <xf numFmtId="0" fontId="27" fillId="4" borderId="15" applyNumberFormat="0" applyAlignment="0" applyProtection="0">
      <alignment vertical="center"/>
    </xf>
    <xf numFmtId="0" fontId="28" fillId="4" borderId="14" applyNumberFormat="0" applyAlignment="0" applyProtection="0">
      <alignment vertical="center"/>
    </xf>
    <xf numFmtId="0" fontId="29" fillId="5" borderId="16" applyNumberFormat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>
      <alignment vertical="center"/>
    </xf>
    <xf numFmtId="0" fontId="0" fillId="0" borderId="0"/>
  </cellStyleXfs>
  <cellXfs count="6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2" fillId="0" borderId="4" xfId="50" applyFont="1" applyFill="1" applyBorder="1" applyAlignment="1">
      <alignment horizontal="left" vertical="center"/>
    </xf>
    <xf numFmtId="0" fontId="2" fillId="0" borderId="5" xfId="50" applyFont="1" applyBorder="1" applyAlignment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0" fontId="2" fillId="0" borderId="7" xfId="5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6" xfId="50" applyFont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49" fontId="2" fillId="0" borderId="6" xfId="50" applyNumberFormat="1" applyFont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/>
    </xf>
    <xf numFmtId="0" fontId="2" fillId="0" borderId="7" xfId="50" applyFont="1" applyBorder="1" applyAlignment="1">
      <alignment vertical="center"/>
    </xf>
    <xf numFmtId="0" fontId="2" fillId="0" borderId="6" xfId="0" applyFont="1" applyFill="1" applyBorder="1" applyAlignment="1">
      <alignment horizontal="left" vertical="center"/>
    </xf>
    <xf numFmtId="0" fontId="2" fillId="0" borderId="8" xfId="50" applyFont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76" fontId="8" fillId="0" borderId="0" xfId="0" applyNumberFormat="1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4" fontId="10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49" fontId="10" fillId="0" borderId="9" xfId="0" applyNumberFormat="1" applyFont="1" applyFill="1" applyBorder="1" applyAlignment="1">
      <alignment horizontal="center" vertical="center"/>
    </xf>
    <xf numFmtId="49" fontId="10" fillId="0" borderId="1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177" fontId="9" fillId="0" borderId="0" xfId="0" applyNumberFormat="1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6" xfId="49" applyFont="1" applyFill="1" applyBorder="1" applyAlignment="1">
      <alignment horizontal="center" vertical="center" wrapText="1"/>
    </xf>
    <xf numFmtId="178" fontId="14" fillId="0" borderId="6" xfId="49" applyNumberFormat="1" applyFont="1" applyFill="1" applyBorder="1" applyAlignment="1">
      <alignment horizontal="center" vertical="center" wrapText="1"/>
    </xf>
    <xf numFmtId="177" fontId="14" fillId="0" borderId="6" xfId="49" applyNumberFormat="1" applyFont="1" applyFill="1" applyBorder="1" applyAlignment="1">
      <alignment horizontal="center" vertical="center" wrapText="1"/>
    </xf>
    <xf numFmtId="49" fontId="14" fillId="0" borderId="6" xfId="49" applyNumberFormat="1" applyFont="1" applyFill="1" applyBorder="1" applyAlignment="1">
      <alignment horizontal="center" vertical="center" wrapText="1"/>
    </xf>
    <xf numFmtId="176" fontId="14" fillId="0" borderId="6" xfId="49" applyNumberFormat="1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/>
    </xf>
    <xf numFmtId="0" fontId="15" fillId="0" borderId="6" xfId="49" applyFont="1" applyFill="1" applyBorder="1" applyAlignment="1">
      <alignment horizontal="center" vertical="center" wrapText="1"/>
    </xf>
    <xf numFmtId="15" fontId="15" fillId="0" borderId="6" xfId="49" applyNumberFormat="1" applyFont="1" applyFill="1" applyBorder="1" applyAlignment="1">
      <alignment horizontal="center" vertical="center" wrapText="1"/>
    </xf>
    <xf numFmtId="49" fontId="15" fillId="0" borderId="6" xfId="49" applyNumberFormat="1" applyFont="1" applyFill="1" applyBorder="1" applyAlignment="1">
      <alignment horizontal="center" vertical="center" wrapText="1"/>
    </xf>
    <xf numFmtId="49" fontId="16" fillId="0" borderId="6" xfId="49" applyNumberFormat="1" applyFont="1" applyFill="1" applyBorder="1" applyAlignment="1">
      <alignment horizontal="center" vertical="center" wrapText="1"/>
    </xf>
    <xf numFmtId="177" fontId="16" fillId="0" borderId="6" xfId="49" applyNumberFormat="1" applyFont="1" applyFill="1" applyBorder="1" applyAlignment="1">
      <alignment horizontal="center" vertical="center" wrapText="1"/>
    </xf>
    <xf numFmtId="176" fontId="15" fillId="0" borderId="6" xfId="49" applyNumberFormat="1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49" fontId="17" fillId="0" borderId="6" xfId="49" applyNumberFormat="1" applyFont="1" applyFill="1" applyBorder="1" applyAlignment="1">
      <alignment horizontal="center" vertical="center" wrapText="1"/>
    </xf>
    <xf numFmtId="176" fontId="4" fillId="0" borderId="6" xfId="0" applyNumberFormat="1" applyFont="1" applyFill="1" applyBorder="1" applyAlignment="1">
      <alignment horizontal="center" vertical="center"/>
    </xf>
    <xf numFmtId="49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2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9" fontId="9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horizontal="center" vertical="center"/>
    </xf>
    <xf numFmtId="49" fontId="4" fillId="0" borderId="6" xfId="0" applyNumberFormat="1" applyFont="1" applyFill="1" applyBorder="1" applyAlignment="1">
      <alignment horizontal="center" vertical="center" wrapText="1"/>
    </xf>
    <xf numFmtId="176" fontId="4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0" fillId="0" borderId="0" xfId="0" quotePrefix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523875</xdr:colOff>
      <xdr:row>2</xdr:row>
      <xdr:rowOff>47625</xdr:rowOff>
    </xdr:from>
    <xdr:to>
      <xdr:col>8</xdr:col>
      <xdr:colOff>523875</xdr:colOff>
      <xdr:row>4</xdr:row>
      <xdr:rowOff>196215</xdr:rowOff>
    </xdr:to>
    <xdr:pic>
      <xdr:nvPicPr>
        <xdr:cNvPr id="25" name="图片 2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343650" y="714375"/>
          <a:ext cx="1371600" cy="6724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200023</xdr:colOff>
      <xdr:row>0</xdr:row>
      <xdr:rowOff>76200</xdr:rowOff>
    </xdr:from>
    <xdr:to>
      <xdr:col>0</xdr:col>
      <xdr:colOff>1829433</xdr:colOff>
      <xdr:row>0</xdr:row>
      <xdr:rowOff>523875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762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</xdr:row>
      <xdr:rowOff>133350</xdr:rowOff>
    </xdr:from>
    <xdr:to>
      <xdr:col>2</xdr:col>
      <xdr:colOff>1562100</xdr:colOff>
      <xdr:row>2</xdr:row>
      <xdr:rowOff>82550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4010025" y="8445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1762760</xdr:colOff>
      <xdr:row>4</xdr:row>
      <xdr:rowOff>41275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857625" y="1219200"/>
          <a:ext cx="1762760" cy="631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6</xdr:row>
      <xdr:rowOff>314325</xdr:rowOff>
    </xdr:from>
    <xdr:to>
      <xdr:col>1</xdr:col>
      <xdr:colOff>1685925</xdr:colOff>
      <xdr:row>6</xdr:row>
      <xdr:rowOff>1229360</xdr:rowOff>
    </xdr:to>
    <xdr:pic>
      <xdr:nvPicPr>
        <xdr:cNvPr id="6" name="图片 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343150" y="3676650"/>
          <a:ext cx="126682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200023</xdr:colOff>
      <xdr:row>12</xdr:row>
      <xdr:rowOff>76200</xdr:rowOff>
    </xdr:from>
    <xdr:to>
      <xdr:col>0</xdr:col>
      <xdr:colOff>1829433</xdr:colOff>
      <xdr:row>12</xdr:row>
      <xdr:rowOff>523875</xdr:rowOff>
    </xdr:to>
    <xdr:pic>
      <xdr:nvPicPr>
        <xdr:cNvPr id="7" name="图片 6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59055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13</xdr:row>
      <xdr:rowOff>133350</xdr:rowOff>
    </xdr:from>
    <xdr:to>
      <xdr:col>2</xdr:col>
      <xdr:colOff>1562100</xdr:colOff>
      <xdr:row>14</xdr:row>
      <xdr:rowOff>82550</xdr:rowOff>
    </xdr:to>
    <xdr:pic>
      <xdr:nvPicPr>
        <xdr:cNvPr id="8" name="图片 7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4010025" y="66738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1762760</xdr:colOff>
      <xdr:row>16</xdr:row>
      <xdr:rowOff>41275</xdr:rowOff>
    </xdr:to>
    <xdr:pic>
      <xdr:nvPicPr>
        <xdr:cNvPr id="9" name="图片 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857625" y="7048500"/>
          <a:ext cx="1762760" cy="631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18</xdr:row>
      <xdr:rowOff>314325</xdr:rowOff>
    </xdr:from>
    <xdr:to>
      <xdr:col>1</xdr:col>
      <xdr:colOff>1685925</xdr:colOff>
      <xdr:row>18</xdr:row>
      <xdr:rowOff>1229360</xdr:rowOff>
    </xdr:to>
    <xdr:pic>
      <xdr:nvPicPr>
        <xdr:cNvPr id="10" name="图片 9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343150" y="9505950"/>
          <a:ext cx="126682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200023</xdr:colOff>
      <xdr:row>24</xdr:row>
      <xdr:rowOff>76200</xdr:rowOff>
    </xdr:from>
    <xdr:to>
      <xdr:col>0</xdr:col>
      <xdr:colOff>1829433</xdr:colOff>
      <xdr:row>24</xdr:row>
      <xdr:rowOff>523875</xdr:rowOff>
    </xdr:to>
    <xdr:pic>
      <xdr:nvPicPr>
        <xdr:cNvPr id="11" name="图片 1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117348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25</xdr:row>
      <xdr:rowOff>133350</xdr:rowOff>
    </xdr:from>
    <xdr:to>
      <xdr:col>2</xdr:col>
      <xdr:colOff>1562100</xdr:colOff>
      <xdr:row>26</xdr:row>
      <xdr:rowOff>82550</xdr:rowOff>
    </xdr:to>
    <xdr:pic>
      <xdr:nvPicPr>
        <xdr:cNvPr id="12" name="图片 1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4010025" y="125031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1762760</xdr:colOff>
      <xdr:row>28</xdr:row>
      <xdr:rowOff>41275</xdr:rowOff>
    </xdr:to>
    <xdr:pic>
      <xdr:nvPicPr>
        <xdr:cNvPr id="13" name="图片 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857625" y="12877800"/>
          <a:ext cx="1762760" cy="631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419100</xdr:colOff>
      <xdr:row>30</xdr:row>
      <xdr:rowOff>314325</xdr:rowOff>
    </xdr:from>
    <xdr:to>
      <xdr:col>1</xdr:col>
      <xdr:colOff>1685925</xdr:colOff>
      <xdr:row>30</xdr:row>
      <xdr:rowOff>1229360</xdr:rowOff>
    </xdr:to>
    <xdr:pic>
      <xdr:nvPicPr>
        <xdr:cNvPr id="14" name="图片 1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343150" y="15335250"/>
          <a:ext cx="1266825" cy="91503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29"/>
  <sheetViews>
    <sheetView tabSelected="1" workbookViewId="0">
      <selection activeCell="T13" sqref="T13"/>
    </sheetView>
  </sheetViews>
  <sheetFormatPr defaultColWidth="9" defaultRowHeight="12.75"/>
  <cols>
    <col min="1" max="1" width="12.875" style="19" customWidth="1"/>
    <col min="2" max="2" width="27.5" style="19" customWidth="1"/>
    <col min="3" max="16384" width="9" style="19"/>
  </cols>
  <sheetData>
    <row r="1" s="1" customFormat="1" ht="26.25" spans="1:12">
      <c r="A1" s="20" t="s">
        <v>0</v>
      </c>
      <c r="B1" s="21"/>
      <c r="C1" s="21"/>
      <c r="D1" s="21"/>
      <c r="E1" s="21"/>
      <c r="F1" s="21"/>
      <c r="G1" s="21"/>
      <c r="H1" s="22"/>
      <c r="I1" s="21"/>
      <c r="J1" s="21"/>
      <c r="K1" s="21"/>
      <c r="L1" s="21"/>
    </row>
    <row r="2" s="1" customFormat="1" ht="26.25" spans="1:12">
      <c r="A2" s="23" t="s">
        <v>1</v>
      </c>
      <c r="B2" s="24"/>
      <c r="C2" s="24"/>
      <c r="D2" s="24"/>
      <c r="E2" s="24"/>
      <c r="F2" s="24"/>
      <c r="G2" s="24"/>
      <c r="H2" s="25"/>
      <c r="I2" s="24"/>
      <c r="J2" s="24"/>
      <c r="K2" s="24"/>
      <c r="L2" s="24"/>
    </row>
    <row r="3" s="1" customFormat="1" ht="26.25" spans="1:12">
      <c r="A3" s="26"/>
      <c r="B3" s="26"/>
      <c r="C3" s="26"/>
      <c r="D3" s="26" t="s">
        <v>2</v>
      </c>
      <c r="E3" s="27">
        <v>45855</v>
      </c>
      <c r="F3" s="27"/>
      <c r="G3" s="28"/>
      <c r="H3" s="29"/>
      <c r="I3" s="58"/>
      <c r="J3" s="59"/>
      <c r="K3" s="59"/>
      <c r="L3" s="26"/>
    </row>
    <row r="4" s="1" customFormat="1" ht="15" spans="1:12">
      <c r="A4" s="26"/>
      <c r="B4" s="26"/>
      <c r="C4" s="26"/>
      <c r="D4" s="30" t="s">
        <v>3</v>
      </c>
      <c r="E4" s="31" t="s">
        <v>4</v>
      </c>
      <c r="F4" s="32"/>
      <c r="G4" s="33"/>
      <c r="H4" s="34"/>
      <c r="I4" s="60"/>
      <c r="J4" s="61"/>
      <c r="K4" s="61"/>
      <c r="L4" s="60"/>
    </row>
    <row r="5" s="1" customFormat="1" ht="26.25" spans="1:12">
      <c r="A5" s="26"/>
      <c r="B5" s="30"/>
      <c r="C5" s="26"/>
      <c r="D5" s="26"/>
      <c r="E5" s="26"/>
      <c r="F5" s="26"/>
      <c r="G5" s="35"/>
      <c r="H5" s="29"/>
      <c r="I5" s="58"/>
      <c r="J5" s="59"/>
      <c r="K5" s="59"/>
      <c r="L5" s="26"/>
    </row>
    <row r="6" s="19" customFormat="1" ht="45" spans="1:12">
      <c r="A6" s="36" t="s">
        <v>5</v>
      </c>
      <c r="B6" s="37" t="s">
        <v>6</v>
      </c>
      <c r="C6" s="37" t="s">
        <v>7</v>
      </c>
      <c r="D6" s="38" t="s">
        <v>8</v>
      </c>
      <c r="E6" s="38" t="s">
        <v>9</v>
      </c>
      <c r="F6" s="39" t="s">
        <v>10</v>
      </c>
      <c r="G6" s="40" t="s">
        <v>11</v>
      </c>
      <c r="H6" s="41" t="s">
        <v>12</v>
      </c>
      <c r="I6" s="40" t="s">
        <v>13</v>
      </c>
      <c r="J6" s="40" t="s">
        <v>14</v>
      </c>
      <c r="K6" s="40" t="s">
        <v>15</v>
      </c>
      <c r="L6" s="37" t="s">
        <v>16</v>
      </c>
    </row>
    <row r="7" s="19" customFormat="1" ht="28.5" spans="1:12">
      <c r="A7" s="42" t="s">
        <v>17</v>
      </c>
      <c r="B7" s="43" t="s">
        <v>18</v>
      </c>
      <c r="C7" s="44" t="s">
        <v>19</v>
      </c>
      <c r="D7" s="45" t="s">
        <v>20</v>
      </c>
      <c r="E7" s="46" t="s">
        <v>21</v>
      </c>
      <c r="F7" s="47" t="s">
        <v>22</v>
      </c>
      <c r="G7" s="45" t="s">
        <v>23</v>
      </c>
      <c r="H7" s="48" t="s">
        <v>24</v>
      </c>
      <c r="I7" s="45" t="s">
        <v>25</v>
      </c>
      <c r="J7" s="45" t="s">
        <v>26</v>
      </c>
      <c r="K7" s="45" t="s">
        <v>27</v>
      </c>
      <c r="L7" s="43" t="s">
        <v>28</v>
      </c>
    </row>
    <row r="8" s="19" customFormat="1" ht="20" customHeight="1" spans="1:17">
      <c r="A8" s="49" t="s">
        <v>29</v>
      </c>
      <c r="B8" s="50" t="s">
        <v>30</v>
      </c>
      <c r="C8" s="10" t="s">
        <v>31</v>
      </c>
      <c r="D8" s="51" t="s">
        <v>32</v>
      </c>
      <c r="E8" s="52" t="s">
        <v>33</v>
      </c>
      <c r="F8" s="53">
        <v>2286</v>
      </c>
      <c r="G8" s="53">
        <f>F8*0.05</f>
        <v>114.3</v>
      </c>
      <c r="H8" s="53">
        <f>F8+G8</f>
        <v>2400.3</v>
      </c>
      <c r="I8" s="62" t="s">
        <v>34</v>
      </c>
      <c r="J8" s="51" t="s">
        <v>35</v>
      </c>
      <c r="K8" s="51" t="s">
        <v>36</v>
      </c>
      <c r="L8" s="51" t="s">
        <v>37</v>
      </c>
      <c r="M8" s="63"/>
      <c r="N8" s="63"/>
      <c r="O8" s="63"/>
      <c r="P8" s="63"/>
      <c r="Q8" s="64"/>
    </row>
    <row r="9" s="19" customFormat="1" ht="20" customHeight="1" spans="1:17">
      <c r="A9" s="49"/>
      <c r="B9" s="50"/>
      <c r="C9" s="10"/>
      <c r="D9" s="51"/>
      <c r="E9" s="52" t="s">
        <v>38</v>
      </c>
      <c r="F9" s="53">
        <v>4752</v>
      </c>
      <c r="G9" s="53">
        <f t="shared" ref="G9:G29" si="0">F9*0.05</f>
        <v>237.6</v>
      </c>
      <c r="H9" s="53">
        <f t="shared" ref="H9:H29" si="1">F9+G9</f>
        <v>4989.6</v>
      </c>
      <c r="I9" s="62"/>
      <c r="J9" s="51"/>
      <c r="K9" s="51"/>
      <c r="L9" s="51"/>
      <c r="M9" s="63"/>
      <c r="N9" s="63"/>
      <c r="O9" s="63"/>
      <c r="P9" s="63"/>
      <c r="Q9" s="64"/>
    </row>
    <row r="10" s="19" customFormat="1" ht="20" customHeight="1" spans="1:17">
      <c r="A10" s="49"/>
      <c r="B10" s="50"/>
      <c r="C10" s="10"/>
      <c r="D10" s="51"/>
      <c r="E10" s="52" t="s">
        <v>39</v>
      </c>
      <c r="F10" s="53">
        <v>3789</v>
      </c>
      <c r="G10" s="53">
        <f t="shared" si="0"/>
        <v>189.45</v>
      </c>
      <c r="H10" s="53">
        <f t="shared" si="1"/>
        <v>3978.45</v>
      </c>
      <c r="I10" s="62"/>
      <c r="J10" s="51"/>
      <c r="K10" s="51"/>
      <c r="L10" s="51"/>
      <c r="M10" s="63"/>
      <c r="N10" s="63"/>
      <c r="O10" s="63"/>
      <c r="P10" s="63"/>
      <c r="Q10" s="64"/>
    </row>
    <row r="11" s="19" customFormat="1" ht="20" customHeight="1" spans="1:17">
      <c r="A11" s="49"/>
      <c r="B11" s="50"/>
      <c r="C11" s="10"/>
      <c r="D11" s="51"/>
      <c r="E11" s="52" t="s">
        <v>40</v>
      </c>
      <c r="F11" s="53">
        <v>1173</v>
      </c>
      <c r="G11" s="53">
        <f t="shared" si="0"/>
        <v>58.65</v>
      </c>
      <c r="H11" s="53">
        <f t="shared" si="1"/>
        <v>1231.65</v>
      </c>
      <c r="I11" s="62"/>
      <c r="J11" s="51"/>
      <c r="K11" s="51"/>
      <c r="L11" s="51"/>
      <c r="M11" s="63"/>
      <c r="N11" s="63"/>
      <c r="O11" s="63"/>
      <c r="P11" s="63"/>
      <c r="Q11" s="64"/>
    </row>
    <row r="12" s="19" customFormat="1" ht="30" spans="1:17">
      <c r="A12" s="8" t="s">
        <v>29</v>
      </c>
      <c r="B12" s="50" t="s">
        <v>41</v>
      </c>
      <c r="C12" s="10" t="s">
        <v>31</v>
      </c>
      <c r="D12" s="51" t="s">
        <v>32</v>
      </c>
      <c r="E12" s="54"/>
      <c r="F12" s="55">
        <f>SUM(F8:F11)</f>
        <v>12000</v>
      </c>
      <c r="G12" s="53">
        <f t="shared" si="0"/>
        <v>600</v>
      </c>
      <c r="H12" s="53">
        <f t="shared" si="1"/>
        <v>12600</v>
      </c>
      <c r="I12" s="62"/>
      <c r="J12" s="51"/>
      <c r="K12" s="51"/>
      <c r="L12" s="51"/>
      <c r="M12" s="64"/>
      <c r="N12" s="63"/>
      <c r="O12" s="64"/>
      <c r="P12" s="63"/>
      <c r="Q12" s="64"/>
    </row>
    <row r="13" s="19" customFormat="1" ht="30" spans="1:12">
      <c r="A13" s="8" t="s">
        <v>29</v>
      </c>
      <c r="B13" s="50" t="s">
        <v>42</v>
      </c>
      <c r="C13" s="10" t="s">
        <v>31</v>
      </c>
      <c r="D13" s="51" t="s">
        <v>32</v>
      </c>
      <c r="E13" s="54"/>
      <c r="F13" s="55">
        <f>SUM(F12:F12)</f>
        <v>12000</v>
      </c>
      <c r="G13" s="53">
        <f t="shared" si="0"/>
        <v>600</v>
      </c>
      <c r="H13" s="53">
        <f t="shared" si="1"/>
        <v>12600</v>
      </c>
      <c r="I13" s="62"/>
      <c r="J13" s="51"/>
      <c r="K13" s="51"/>
      <c r="L13" s="51"/>
    </row>
    <row r="14" s="19" customFormat="1" ht="30" spans="1:12">
      <c r="A14" s="8" t="s">
        <v>29</v>
      </c>
      <c r="B14" s="50" t="s">
        <v>43</v>
      </c>
      <c r="C14" s="10" t="s">
        <v>31</v>
      </c>
      <c r="D14" s="51" t="s">
        <v>32</v>
      </c>
      <c r="E14" s="54"/>
      <c r="F14" s="55">
        <f>SUM(F13:F13)</f>
        <v>12000</v>
      </c>
      <c r="G14" s="53">
        <f t="shared" si="0"/>
        <v>600</v>
      </c>
      <c r="H14" s="53">
        <f t="shared" si="1"/>
        <v>12600</v>
      </c>
      <c r="I14" s="62"/>
      <c r="J14" s="51"/>
      <c r="K14" s="51"/>
      <c r="L14" s="51"/>
    </row>
    <row r="15" s="19" customFormat="1" ht="20" customHeight="1" spans="1:17">
      <c r="A15" s="49" t="s">
        <v>29</v>
      </c>
      <c r="B15" s="50" t="s">
        <v>30</v>
      </c>
      <c r="C15" s="10" t="s">
        <v>31</v>
      </c>
      <c r="D15" s="51" t="s">
        <v>44</v>
      </c>
      <c r="E15" s="52" t="s">
        <v>33</v>
      </c>
      <c r="F15" s="53">
        <v>2286</v>
      </c>
      <c r="G15" s="53">
        <f t="shared" si="0"/>
        <v>114.3</v>
      </c>
      <c r="H15" s="53">
        <f t="shared" si="1"/>
        <v>2400.3</v>
      </c>
      <c r="I15" s="62" t="s">
        <v>45</v>
      </c>
      <c r="J15" s="51" t="s">
        <v>35</v>
      </c>
      <c r="K15" s="51" t="s">
        <v>36</v>
      </c>
      <c r="L15" s="51" t="s">
        <v>37</v>
      </c>
      <c r="M15" s="63"/>
      <c r="N15" s="63"/>
      <c r="O15" s="63"/>
      <c r="P15" s="63"/>
      <c r="Q15" s="64"/>
    </row>
    <row r="16" s="19" customFormat="1" ht="20" customHeight="1" spans="1:17">
      <c r="A16" s="49"/>
      <c r="B16" s="50"/>
      <c r="C16" s="10"/>
      <c r="D16" s="51"/>
      <c r="E16" s="52" t="s">
        <v>38</v>
      </c>
      <c r="F16" s="53">
        <v>4752</v>
      </c>
      <c r="G16" s="53">
        <f t="shared" si="0"/>
        <v>237.6</v>
      </c>
      <c r="H16" s="53">
        <f t="shared" si="1"/>
        <v>4989.6</v>
      </c>
      <c r="I16" s="62"/>
      <c r="J16" s="51"/>
      <c r="K16" s="51"/>
      <c r="L16" s="51"/>
      <c r="M16" s="63"/>
      <c r="N16" s="63"/>
      <c r="O16" s="63"/>
      <c r="P16" s="63"/>
      <c r="Q16" s="64"/>
    </row>
    <row r="17" s="19" customFormat="1" ht="20" customHeight="1" spans="1:17">
      <c r="A17" s="49"/>
      <c r="B17" s="50"/>
      <c r="C17" s="10"/>
      <c r="D17" s="51"/>
      <c r="E17" s="52" t="s">
        <v>39</v>
      </c>
      <c r="F17" s="53">
        <v>3789</v>
      </c>
      <c r="G17" s="53">
        <f t="shared" si="0"/>
        <v>189.45</v>
      </c>
      <c r="H17" s="53">
        <f t="shared" si="1"/>
        <v>3978.45</v>
      </c>
      <c r="I17" s="62"/>
      <c r="J17" s="51"/>
      <c r="K17" s="51"/>
      <c r="L17" s="51"/>
      <c r="M17" s="63"/>
      <c r="N17" s="63"/>
      <c r="O17" s="63"/>
      <c r="P17" s="63"/>
      <c r="Q17" s="64"/>
    </row>
    <row r="18" s="19" customFormat="1" ht="20" customHeight="1" spans="1:17">
      <c r="A18" s="49"/>
      <c r="B18" s="50"/>
      <c r="C18" s="10"/>
      <c r="D18" s="51"/>
      <c r="E18" s="52" t="s">
        <v>40</v>
      </c>
      <c r="F18" s="53">
        <v>1173</v>
      </c>
      <c r="G18" s="53">
        <f t="shared" si="0"/>
        <v>58.65</v>
      </c>
      <c r="H18" s="53">
        <f t="shared" si="1"/>
        <v>1231.65</v>
      </c>
      <c r="I18" s="62"/>
      <c r="J18" s="51"/>
      <c r="K18" s="51"/>
      <c r="L18" s="51"/>
      <c r="M18" s="63"/>
      <c r="N18" s="63"/>
      <c r="O18" s="63"/>
      <c r="P18" s="63"/>
      <c r="Q18" s="64"/>
    </row>
    <row r="19" s="19" customFormat="1" ht="30" spans="1:17">
      <c r="A19" s="8" t="s">
        <v>29</v>
      </c>
      <c r="B19" s="50" t="s">
        <v>41</v>
      </c>
      <c r="C19" s="10" t="s">
        <v>31</v>
      </c>
      <c r="D19" s="51" t="s">
        <v>44</v>
      </c>
      <c r="E19" s="54"/>
      <c r="F19" s="55">
        <f>SUM(F15:F18)</f>
        <v>12000</v>
      </c>
      <c r="G19" s="53">
        <f t="shared" si="0"/>
        <v>600</v>
      </c>
      <c r="H19" s="53">
        <f t="shared" si="1"/>
        <v>12600</v>
      </c>
      <c r="I19" s="62"/>
      <c r="J19" s="51"/>
      <c r="K19" s="51"/>
      <c r="L19" s="51"/>
      <c r="M19" s="64"/>
      <c r="N19" s="63"/>
      <c r="O19" s="64"/>
      <c r="P19" s="63"/>
      <c r="Q19" s="64"/>
    </row>
    <row r="20" s="19" customFormat="1" ht="30" spans="1:12">
      <c r="A20" s="8" t="s">
        <v>29</v>
      </c>
      <c r="B20" s="50" t="s">
        <v>42</v>
      </c>
      <c r="C20" s="10" t="s">
        <v>31</v>
      </c>
      <c r="D20" s="51" t="s">
        <v>44</v>
      </c>
      <c r="E20" s="54"/>
      <c r="F20" s="55">
        <f>SUM(F19:F19)</f>
        <v>12000</v>
      </c>
      <c r="G20" s="53">
        <f t="shared" si="0"/>
        <v>600</v>
      </c>
      <c r="H20" s="53">
        <f t="shared" si="1"/>
        <v>12600</v>
      </c>
      <c r="I20" s="62"/>
      <c r="J20" s="51"/>
      <c r="K20" s="51"/>
      <c r="L20" s="51"/>
    </row>
    <row r="21" s="19" customFormat="1" ht="30" spans="1:12">
      <c r="A21" s="8" t="s">
        <v>29</v>
      </c>
      <c r="B21" s="50" t="s">
        <v>43</v>
      </c>
      <c r="C21" s="10" t="s">
        <v>31</v>
      </c>
      <c r="D21" s="51" t="s">
        <v>44</v>
      </c>
      <c r="E21" s="54"/>
      <c r="F21" s="55">
        <f>SUM(F20:F20)</f>
        <v>12000</v>
      </c>
      <c r="G21" s="53">
        <f t="shared" si="0"/>
        <v>600</v>
      </c>
      <c r="H21" s="53">
        <f t="shared" si="1"/>
        <v>12600</v>
      </c>
      <c r="I21" s="62"/>
      <c r="J21" s="51"/>
      <c r="K21" s="51"/>
      <c r="L21" s="51"/>
    </row>
    <row r="22" s="19" customFormat="1" ht="20" customHeight="1" spans="1:17">
      <c r="A22" s="49" t="s">
        <v>29</v>
      </c>
      <c r="B22" s="50" t="s">
        <v>30</v>
      </c>
      <c r="C22" s="10" t="s">
        <v>31</v>
      </c>
      <c r="D22" s="51" t="s">
        <v>46</v>
      </c>
      <c r="E22" s="52" t="s">
        <v>33</v>
      </c>
      <c r="F22" s="53">
        <v>2286</v>
      </c>
      <c r="G22" s="53">
        <f t="shared" si="0"/>
        <v>114.3</v>
      </c>
      <c r="H22" s="53">
        <f t="shared" si="1"/>
        <v>2400.3</v>
      </c>
      <c r="I22" s="62" t="s">
        <v>47</v>
      </c>
      <c r="J22" s="51" t="s">
        <v>35</v>
      </c>
      <c r="K22" s="51" t="s">
        <v>36</v>
      </c>
      <c r="L22" s="51" t="s">
        <v>37</v>
      </c>
      <c r="M22" s="63"/>
      <c r="N22" s="63"/>
      <c r="O22" s="63"/>
      <c r="P22" s="63"/>
      <c r="Q22" s="64"/>
    </row>
    <row r="23" s="19" customFormat="1" ht="20" customHeight="1" spans="1:17">
      <c r="A23" s="49"/>
      <c r="B23" s="50"/>
      <c r="C23" s="10"/>
      <c r="D23" s="51"/>
      <c r="E23" s="52" t="s">
        <v>38</v>
      </c>
      <c r="F23" s="53">
        <v>4752</v>
      </c>
      <c r="G23" s="53">
        <f t="shared" si="0"/>
        <v>237.6</v>
      </c>
      <c r="H23" s="53">
        <f t="shared" si="1"/>
        <v>4989.6</v>
      </c>
      <c r="I23" s="62"/>
      <c r="J23" s="51"/>
      <c r="K23" s="51"/>
      <c r="L23" s="51"/>
      <c r="M23" s="63"/>
      <c r="N23" s="63"/>
      <c r="O23" s="63"/>
      <c r="P23" s="63"/>
      <c r="Q23" s="64"/>
    </row>
    <row r="24" s="19" customFormat="1" ht="20" customHeight="1" spans="1:17">
      <c r="A24" s="49"/>
      <c r="B24" s="50"/>
      <c r="C24" s="10"/>
      <c r="D24" s="51"/>
      <c r="E24" s="52" t="s">
        <v>39</v>
      </c>
      <c r="F24" s="53">
        <v>3789</v>
      </c>
      <c r="G24" s="53">
        <f t="shared" si="0"/>
        <v>189.45</v>
      </c>
      <c r="H24" s="53">
        <f t="shared" si="1"/>
        <v>3978.45</v>
      </c>
      <c r="I24" s="62"/>
      <c r="J24" s="51"/>
      <c r="K24" s="51"/>
      <c r="L24" s="51"/>
      <c r="M24" s="63"/>
      <c r="N24" s="63"/>
      <c r="O24" s="63"/>
      <c r="P24" s="63"/>
      <c r="Q24" s="64"/>
    </row>
    <row r="25" s="19" customFormat="1" ht="20" customHeight="1" spans="1:17">
      <c r="A25" s="49"/>
      <c r="B25" s="50"/>
      <c r="C25" s="10"/>
      <c r="D25" s="51"/>
      <c r="E25" s="52" t="s">
        <v>40</v>
      </c>
      <c r="F25" s="53">
        <v>1173</v>
      </c>
      <c r="G25" s="53">
        <f t="shared" si="0"/>
        <v>58.65</v>
      </c>
      <c r="H25" s="53">
        <f t="shared" si="1"/>
        <v>1231.65</v>
      </c>
      <c r="I25" s="62"/>
      <c r="J25" s="51"/>
      <c r="K25" s="51"/>
      <c r="L25" s="51"/>
      <c r="M25" s="63"/>
      <c r="N25" s="63"/>
      <c r="O25" s="63"/>
      <c r="P25" s="63"/>
      <c r="Q25" s="64"/>
    </row>
    <row r="26" s="19" customFormat="1" ht="30" spans="1:17">
      <c r="A26" s="8" t="s">
        <v>29</v>
      </c>
      <c r="B26" s="50" t="s">
        <v>41</v>
      </c>
      <c r="C26" s="10" t="s">
        <v>31</v>
      </c>
      <c r="D26" s="51" t="s">
        <v>46</v>
      </c>
      <c r="E26" s="54"/>
      <c r="F26" s="55">
        <f>SUM(F22:F25)</f>
        <v>12000</v>
      </c>
      <c r="G26" s="53">
        <f t="shared" si="0"/>
        <v>600</v>
      </c>
      <c r="H26" s="53">
        <f t="shared" si="1"/>
        <v>12600</v>
      </c>
      <c r="I26" s="62"/>
      <c r="J26" s="51"/>
      <c r="K26" s="51"/>
      <c r="L26" s="51"/>
      <c r="M26" s="64"/>
      <c r="N26" s="63"/>
      <c r="O26" s="64"/>
      <c r="P26" s="63"/>
      <c r="Q26" s="64"/>
    </row>
    <row r="27" s="19" customFormat="1" ht="30" spans="1:12">
      <c r="A27" s="8" t="s">
        <v>29</v>
      </c>
      <c r="B27" s="50" t="s">
        <v>42</v>
      </c>
      <c r="C27" s="10" t="s">
        <v>31</v>
      </c>
      <c r="D27" s="51" t="s">
        <v>46</v>
      </c>
      <c r="E27" s="54"/>
      <c r="F27" s="55">
        <f>SUM(F26:F26)</f>
        <v>12000</v>
      </c>
      <c r="G27" s="53">
        <f t="shared" si="0"/>
        <v>600</v>
      </c>
      <c r="H27" s="53">
        <f t="shared" si="1"/>
        <v>12600</v>
      </c>
      <c r="I27" s="62"/>
      <c r="J27" s="51"/>
      <c r="K27" s="51"/>
      <c r="L27" s="51"/>
    </row>
    <row r="28" s="19" customFormat="1" ht="30" spans="1:12">
      <c r="A28" s="8" t="s">
        <v>29</v>
      </c>
      <c r="B28" s="50" t="s">
        <v>43</v>
      </c>
      <c r="C28" s="10" t="s">
        <v>31</v>
      </c>
      <c r="D28" s="51" t="s">
        <v>46</v>
      </c>
      <c r="E28" s="54"/>
      <c r="F28" s="55">
        <f>SUM(F27:F27)</f>
        <v>12000</v>
      </c>
      <c r="G28" s="53">
        <f t="shared" si="0"/>
        <v>600</v>
      </c>
      <c r="H28" s="53">
        <f t="shared" si="1"/>
        <v>12600</v>
      </c>
      <c r="I28" s="62"/>
      <c r="J28" s="51"/>
      <c r="K28" s="51"/>
      <c r="L28" s="51"/>
    </row>
    <row r="29" s="19" customFormat="1" ht="15" spans="1:12">
      <c r="A29" s="56" t="s">
        <v>48</v>
      </c>
      <c r="B29" s="57"/>
      <c r="C29" s="57"/>
      <c r="D29" s="51"/>
      <c r="E29" s="57"/>
      <c r="F29" s="10">
        <f>SUM(F8:F28)</f>
        <v>144000</v>
      </c>
      <c r="G29" s="53">
        <f t="shared" si="0"/>
        <v>7200</v>
      </c>
      <c r="H29" s="53">
        <f t="shared" si="1"/>
        <v>151200</v>
      </c>
      <c r="I29" s="65"/>
      <c r="J29" s="65"/>
      <c r="K29" s="65"/>
      <c r="L29" s="65"/>
    </row>
  </sheetData>
  <mergeCells count="28">
    <mergeCell ref="A1:L1"/>
    <mergeCell ref="A2:L2"/>
    <mergeCell ref="E3:F3"/>
    <mergeCell ref="E4:F4"/>
    <mergeCell ref="A8:A11"/>
    <mergeCell ref="A15:A18"/>
    <mergeCell ref="A22:A25"/>
    <mergeCell ref="B8:B11"/>
    <mergeCell ref="B15:B18"/>
    <mergeCell ref="B22:B25"/>
    <mergeCell ref="C8:C11"/>
    <mergeCell ref="C15:C18"/>
    <mergeCell ref="C22:C25"/>
    <mergeCell ref="D8:D11"/>
    <mergeCell ref="D15:D18"/>
    <mergeCell ref="D22:D25"/>
    <mergeCell ref="I8:I14"/>
    <mergeCell ref="I15:I21"/>
    <mergeCell ref="I22:I28"/>
    <mergeCell ref="J8:J14"/>
    <mergeCell ref="J15:J21"/>
    <mergeCell ref="J22:J28"/>
    <mergeCell ref="K8:K14"/>
    <mergeCell ref="K15:K21"/>
    <mergeCell ref="K22:K28"/>
    <mergeCell ref="L8:L14"/>
    <mergeCell ref="L15:L21"/>
    <mergeCell ref="L22:L28"/>
  </mergeCells>
  <pageMargins left="0.7" right="0.7" top="0.75" bottom="0.75" header="0.3" footer="0.3"/>
  <pageSetup paperSize="9" scale="68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64"/>
  <sheetViews>
    <sheetView topLeftCell="A29" workbookViewId="0">
      <selection activeCell="A65" sqref="A65"/>
    </sheetView>
  </sheetViews>
  <sheetFormatPr defaultColWidth="9" defaultRowHeight="13.5" outlineLevelCol="2"/>
  <cols>
    <col min="1" max="1" width="25.25" customWidth="1"/>
    <col min="2" max="2" width="25.375" customWidth="1"/>
    <col min="3" max="3" width="28.5" customWidth="1"/>
  </cols>
  <sheetData>
    <row r="1" s="1" customFormat="1" ht="56" customHeight="1" spans="1:3">
      <c r="A1" s="2"/>
      <c r="B1" s="3"/>
      <c r="C1" s="4"/>
    </row>
    <row r="2" s="1" customFormat="1" ht="40" customHeight="1" spans="1:3">
      <c r="A2" s="5" t="s">
        <v>49</v>
      </c>
      <c r="B2" s="6"/>
      <c r="C2" s="7"/>
    </row>
    <row r="3" s="1" customFormat="1" ht="30.75" spans="1:3">
      <c r="A3" s="5" t="s">
        <v>50</v>
      </c>
      <c r="B3" s="8" t="s">
        <v>29</v>
      </c>
      <c r="C3" s="9"/>
    </row>
    <row r="4" s="1" customFormat="1" ht="15.75" spans="1:3">
      <c r="A4" s="5" t="s">
        <v>51</v>
      </c>
      <c r="B4" s="10" t="s">
        <v>52</v>
      </c>
      <c r="C4" s="9"/>
    </row>
    <row r="5" s="1" customFormat="1" ht="108" customHeight="1" spans="1:3">
      <c r="A5" s="5" t="s">
        <v>53</v>
      </c>
      <c r="B5" s="11" t="s">
        <v>54</v>
      </c>
      <c r="C5" s="12" t="s">
        <v>55</v>
      </c>
    </row>
    <row r="6" s="1" customFormat="1" ht="14.25" spans="1:3">
      <c r="A6" s="5" t="s">
        <v>56</v>
      </c>
      <c r="B6" s="13" t="s">
        <v>57</v>
      </c>
      <c r="C6" s="14" t="s">
        <v>34</v>
      </c>
    </row>
    <row r="7" s="1" customFormat="1" ht="123" customHeight="1" spans="1:3">
      <c r="A7" s="5" t="s">
        <v>58</v>
      </c>
      <c r="B7" s="13"/>
      <c r="C7" s="14"/>
    </row>
    <row r="8" s="1" customFormat="1" ht="14.25" spans="1:3">
      <c r="A8" s="5" t="s">
        <v>59</v>
      </c>
      <c r="B8" s="15" t="s">
        <v>37</v>
      </c>
      <c r="C8" s="16" t="s">
        <v>60</v>
      </c>
    </row>
    <row r="9" s="1" customFormat="1" ht="14.25" spans="1:3">
      <c r="A9" s="5" t="s">
        <v>61</v>
      </c>
      <c r="B9" s="17" t="s">
        <v>62</v>
      </c>
      <c r="C9" s="9" t="s">
        <v>63</v>
      </c>
    </row>
    <row r="10" s="1" customFormat="1" ht="14.25" spans="1:3">
      <c r="A10" s="5" t="s">
        <v>64</v>
      </c>
      <c r="B10" s="17" t="s">
        <v>65</v>
      </c>
      <c r="C10" s="9"/>
    </row>
    <row r="11" s="1" customFormat="1" ht="14.25" spans="1:3">
      <c r="A11" s="5" t="s">
        <v>66</v>
      </c>
      <c r="B11" s="17"/>
      <c r="C11" s="18"/>
    </row>
    <row r="12" ht="14.25"/>
    <row r="13" s="1" customFormat="1" ht="56" customHeight="1" spans="1:3">
      <c r="A13" s="2"/>
      <c r="B13" s="3"/>
      <c r="C13" s="4"/>
    </row>
    <row r="14" s="1" customFormat="1" ht="40" customHeight="1" spans="1:3">
      <c r="A14" s="5" t="s">
        <v>49</v>
      </c>
      <c r="B14" s="6"/>
      <c r="C14" s="7"/>
    </row>
    <row r="15" s="1" customFormat="1" ht="30.75" spans="1:3">
      <c r="A15" s="5" t="s">
        <v>50</v>
      </c>
      <c r="B15" s="8" t="s">
        <v>29</v>
      </c>
      <c r="C15" s="9"/>
    </row>
    <row r="16" s="1" customFormat="1" ht="15.75" spans="1:3">
      <c r="A16" s="5" t="s">
        <v>51</v>
      </c>
      <c r="B16" s="10" t="s">
        <v>67</v>
      </c>
      <c r="C16" s="9"/>
    </row>
    <row r="17" s="1" customFormat="1" ht="108" customHeight="1" spans="1:3">
      <c r="A17" s="5" t="s">
        <v>53</v>
      </c>
      <c r="B17" s="11" t="s">
        <v>54</v>
      </c>
      <c r="C17" s="12" t="s">
        <v>55</v>
      </c>
    </row>
    <row r="18" s="1" customFormat="1" ht="14.25" spans="1:3">
      <c r="A18" s="5" t="s">
        <v>56</v>
      </c>
      <c r="B18" s="13" t="s">
        <v>57</v>
      </c>
      <c r="C18" s="14" t="s">
        <v>45</v>
      </c>
    </row>
    <row r="19" s="1" customFormat="1" ht="123" customHeight="1" spans="1:3">
      <c r="A19" s="5" t="s">
        <v>58</v>
      </c>
      <c r="B19" s="13"/>
      <c r="C19" s="14"/>
    </row>
    <row r="20" s="1" customFormat="1" ht="14.25" spans="1:3">
      <c r="A20" s="5" t="s">
        <v>59</v>
      </c>
      <c r="B20" s="15" t="s">
        <v>37</v>
      </c>
      <c r="C20" s="16" t="s">
        <v>60</v>
      </c>
    </row>
    <row r="21" s="1" customFormat="1" ht="14.25" spans="1:3">
      <c r="A21" s="5" t="s">
        <v>61</v>
      </c>
      <c r="B21" s="17" t="s">
        <v>62</v>
      </c>
      <c r="C21" s="9" t="s">
        <v>63</v>
      </c>
    </row>
    <row r="22" s="1" customFormat="1" ht="14.25" spans="1:3">
      <c r="A22" s="5" t="s">
        <v>64</v>
      </c>
      <c r="B22" s="17" t="s">
        <v>65</v>
      </c>
      <c r="C22" s="9"/>
    </row>
    <row r="23" s="1" customFormat="1" ht="14.25" spans="1:3">
      <c r="A23" s="5" t="s">
        <v>66</v>
      </c>
      <c r="B23" s="17"/>
      <c r="C23" s="18"/>
    </row>
    <row r="24" ht="14.25"/>
    <row r="25" s="1" customFormat="1" ht="56" customHeight="1" spans="1:3">
      <c r="A25" s="2"/>
      <c r="B25" s="3"/>
      <c r="C25" s="4"/>
    </row>
    <row r="26" s="1" customFormat="1" ht="40" customHeight="1" spans="1:3">
      <c r="A26" s="5" t="s">
        <v>49</v>
      </c>
      <c r="B26" s="6"/>
      <c r="C26" s="7"/>
    </row>
    <row r="27" s="1" customFormat="1" ht="30.75" spans="1:3">
      <c r="A27" s="5" t="s">
        <v>50</v>
      </c>
      <c r="B27" s="8" t="s">
        <v>29</v>
      </c>
      <c r="C27" s="9"/>
    </row>
    <row r="28" s="1" customFormat="1" ht="15.75" spans="1:3">
      <c r="A28" s="5" t="s">
        <v>51</v>
      </c>
      <c r="B28" s="10" t="s">
        <v>68</v>
      </c>
      <c r="C28" s="9"/>
    </row>
    <row r="29" s="1" customFormat="1" ht="108" customHeight="1" spans="1:3">
      <c r="A29" s="5" t="s">
        <v>53</v>
      </c>
      <c r="B29" s="11" t="s">
        <v>54</v>
      </c>
      <c r="C29" s="12" t="s">
        <v>55</v>
      </c>
    </row>
    <row r="30" s="1" customFormat="1" ht="14.25" spans="1:3">
      <c r="A30" s="5" t="s">
        <v>56</v>
      </c>
      <c r="B30" s="13" t="s">
        <v>57</v>
      </c>
      <c r="C30" s="14" t="s">
        <v>47</v>
      </c>
    </row>
    <row r="31" s="1" customFormat="1" ht="123" customHeight="1" spans="1:3">
      <c r="A31" s="5" t="s">
        <v>58</v>
      </c>
      <c r="B31" s="13"/>
      <c r="C31" s="14"/>
    </row>
    <row r="32" s="1" customFormat="1" ht="14.25" spans="1:3">
      <c r="A32" s="5" t="s">
        <v>59</v>
      </c>
      <c r="B32" s="15" t="s">
        <v>37</v>
      </c>
      <c r="C32" s="16" t="s">
        <v>60</v>
      </c>
    </row>
    <row r="33" s="1" customFormat="1" ht="14.25" spans="1:3">
      <c r="A33" s="5" t="s">
        <v>61</v>
      </c>
      <c r="B33" s="17" t="s">
        <v>62</v>
      </c>
      <c r="C33" s="9" t="s">
        <v>63</v>
      </c>
    </row>
    <row r="34" s="1" customFormat="1" ht="14.25" spans="1:3">
      <c r="A34" s="5" t="s">
        <v>64</v>
      </c>
      <c r="B34" s="17" t="s">
        <v>65</v>
      </c>
      <c r="C34" s="9"/>
    </row>
    <row r="35" s="1" customFormat="1" ht="14.25" spans="1:3">
      <c r="A35" s="5" t="s">
        <v>66</v>
      </c>
      <c r="B35" s="17"/>
      <c r="C35" s="18"/>
    </row>
    <row r="39" spans="1:1">
      <c r="A39" s="66" t="s">
        <v>69</v>
      </c>
    </row>
    <row r="40" spans="1:1">
      <c r="A40" s="66" t="s">
        <v>70</v>
      </c>
    </row>
    <row r="41" spans="1:1">
      <c r="A41" s="66" t="s">
        <v>71</v>
      </c>
    </row>
    <row r="42" spans="1:1">
      <c r="A42" s="66" t="s">
        <v>72</v>
      </c>
    </row>
    <row r="43" spans="1:1">
      <c r="A43" s="66" t="s">
        <v>69</v>
      </c>
    </row>
    <row r="44" spans="1:1">
      <c r="A44" s="66" t="s">
        <v>70</v>
      </c>
    </row>
    <row r="45" spans="1:1">
      <c r="A45" s="66" t="s">
        <v>71</v>
      </c>
    </row>
    <row r="46" spans="1:1">
      <c r="A46" s="66" t="s">
        <v>72</v>
      </c>
    </row>
    <row r="48" spans="1:1">
      <c r="A48" s="66" t="s">
        <v>73</v>
      </c>
    </row>
    <row r="49" spans="1:1">
      <c r="A49" s="66" t="s">
        <v>74</v>
      </c>
    </row>
    <row r="50" spans="1:1">
      <c r="A50" s="66" t="s">
        <v>75</v>
      </c>
    </row>
    <row r="51" spans="1:1">
      <c r="A51" s="66" t="s">
        <v>76</v>
      </c>
    </row>
    <row r="52" spans="1:1">
      <c r="A52" s="66" t="s">
        <v>73</v>
      </c>
    </row>
    <row r="53" spans="1:1">
      <c r="A53" s="66" t="s">
        <v>74</v>
      </c>
    </row>
    <row r="54" spans="1:1">
      <c r="A54" s="66" t="s">
        <v>75</v>
      </c>
    </row>
    <row r="55" spans="1:1">
      <c r="A55" s="66" t="s">
        <v>76</v>
      </c>
    </row>
    <row r="57" spans="1:1">
      <c r="A57" s="66" t="s">
        <v>77</v>
      </c>
    </row>
    <row r="58" spans="1:1">
      <c r="A58" s="66" t="s">
        <v>78</v>
      </c>
    </row>
    <row r="59" spans="1:1">
      <c r="A59" s="66" t="s">
        <v>79</v>
      </c>
    </row>
    <row r="60" spans="1:1">
      <c r="A60" s="66" t="s">
        <v>80</v>
      </c>
    </row>
    <row r="61" spans="1:1">
      <c r="A61" s="66" t="s">
        <v>77</v>
      </c>
    </row>
    <row r="62" spans="1:1">
      <c r="A62" s="66" t="s">
        <v>78</v>
      </c>
    </row>
    <row r="63" spans="1:1">
      <c r="A63" s="66" t="s">
        <v>79</v>
      </c>
    </row>
    <row r="64" spans="1:1">
      <c r="A64" s="66" t="s">
        <v>80</v>
      </c>
    </row>
  </sheetData>
  <mergeCells count="12">
    <mergeCell ref="A1:C1"/>
    <mergeCell ref="A13:C13"/>
    <mergeCell ref="A25:C25"/>
    <mergeCell ref="C3:C4"/>
    <mergeCell ref="C6:C7"/>
    <mergeCell ref="C9:C11"/>
    <mergeCell ref="C15:C16"/>
    <mergeCell ref="C18:C19"/>
    <mergeCell ref="C21:C23"/>
    <mergeCell ref="C27:C28"/>
    <mergeCell ref="C30:C31"/>
    <mergeCell ref="C33:C35"/>
  </mergeCells>
  <pageMargins left="0.7" right="0.7" top="0.75" bottom="0.75" header="0.3" footer="0.3"/>
  <pageSetup paperSize="9" scale="75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箱唛扫码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2023-05-12T11:15:00Z</dcterms:created>
  <dcterms:modified xsi:type="dcterms:W3CDTF">2025-07-17T09:36:47Z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F7EBFA5F98FD4646B9AA516D4D6F4641_12</vt:lpwstr>
  </property>
</Properties>
</file>