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<sst xmlns="http://schemas.openxmlformats.org/spreadsheetml/2006/main" count="73" uniqueCount="62">
  <si>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</si>
  <si>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</si>
  <si>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</si>
  <si>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</si>
  <si>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SF3194351590555</t>
  </si>
  <si>
    <t xml:space="preserve">合同号 RBSKJHN098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</si>
  <si>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</si>
  <si>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</si>
  <si>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</si>
  <si>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</si>
  <si>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</si>
  <si>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</si>
  <si>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</si>
  <si>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</si>
  <si>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</si>
  <si>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</si>
  <si>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</si>
  <si>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</si>
  <si>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</si>
  <si>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</si>
  <si>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</si>
  <si>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</si>
  <si>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</si>
  <si>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</si>
  <si>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</si>
  <si>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</si>
  <si>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</si>
  <si>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</si>
  <si>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</si>
  <si>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</si>
  <si>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83299-01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</si>
  <si>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</si>
  <si>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AITANA 
5042-156</t>
  </si>
  <si>
    <t>401</t>
  </si>
  <si>
    <t>32</t>
  </si>
  <si>
    <t>1/1</t>
  </si>
  <si>
    <t>13.6</t>
  </si>
  <si>
    <t>14</t>
  </si>
  <si>
    <t>20*30*40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</si>
  <si>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</si>
  <si>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</si>
  <si>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</si>
  <si>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</si>
  <si>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</si>
  <si>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</si>
  <si>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</si>
  <si>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</si>
  <si>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</si>
  <si>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NO:</t>
  </si>
  <si>
    <t>PO/NO:</t>
  </si>
  <si>
    <t>ARTICLE NO:</t>
  </si>
  <si>
    <t>COLOR:</t>
  </si>
  <si>
    <t>QTY:</t>
  </si>
  <si>
    <t>72000pcs</t>
  </si>
  <si>
    <t>MADE IN CHINA</t>
  </si>
  <si>
    <t>RECALL</t>
  </si>
  <si>
    <t>05042156401329</t>
  </si>
  <si>
    <t>05042156401343</t>
  </si>
  <si>
    <t>05042156401367</t>
  </si>
  <si>
    <t>05042156401381</t>
  </si>
  <si>
    <t>05042156401404</t>
  </si>
  <si>
    <t>05042156401428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</si>
</sst>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/>
    </xf>
    <xf numFmtId="177" fontId="2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0</xdr:row>
      <xdr:rowOff>133350</xdr:rowOff>
    </xdr:from>
    <xdr:to>
      <xdr:col>10</xdr:col>
      <xdr:colOff>610235</xdr:colOff>
      <xdr:row>4</xdr:row>
      <xdr:rowOff>240030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34175" y="133350"/>
          <a:ext cx="2439035" cy="1297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G11" sqref="G11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45850</v>
      </c>
      <c r="F3" s="15"/>
      <c r="G3" s="16"/>
      <c r="H3" s="17"/>
      <c r="I3" s="50"/>
      <c r="J3" s="51"/>
      <c r="K3" s="51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2"/>
      <c r="J4" s="53"/>
      <c r="K4" s="53"/>
      <c r="L4" s="52"/>
    </row>
    <row r="5" s="6" customFormat="1" ht="26.25" spans="1:12">
      <c r="A5" s="14"/>
      <c r="B5" s="23" t="s">
        <v>5</v>
      </c>
      <c r="C5" s="14"/>
      <c r="D5" s="14"/>
      <c r="E5" s="14"/>
      <c r="F5" s="14"/>
      <c r="G5" s="24"/>
      <c r="H5" s="17"/>
      <c r="I5" s="50"/>
      <c r="J5" s="51"/>
      <c r="K5" s="51"/>
      <c r="L5" s="14"/>
    </row>
    <row r="6" s="7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7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7" customFormat="1" ht="20" customHeight="1" spans="1:17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3186</v>
      </c>
      <c r="G8" s="43">
        <f>F8*0.05</f>
        <v>159.3</v>
      </c>
      <c r="H8" s="43">
        <f>F8+G8</f>
        <v>3345.3</v>
      </c>
      <c r="I8" s="54" t="s">
        <v>35</v>
      </c>
      <c r="J8" s="41" t="s">
        <v>36</v>
      </c>
      <c r="K8" s="41" t="s">
        <v>37</v>
      </c>
      <c r="L8" s="41" t="s">
        <v>38</v>
      </c>
      <c r="M8" s="55"/>
      <c r="N8" s="55"/>
      <c r="O8" s="55"/>
      <c r="P8" s="55"/>
      <c r="Q8" s="57"/>
    </row>
    <row r="9" s="7" customFormat="1" ht="20" customHeight="1" spans="1:19">
      <c r="A9" s="38"/>
      <c r="B9" s="39"/>
      <c r="C9" s="44"/>
      <c r="D9" s="41"/>
      <c r="E9" s="42" t="s">
        <v>39</v>
      </c>
      <c r="F9" s="43">
        <v>4212</v>
      </c>
      <c r="G9" s="43">
        <f t="shared" ref="G9:G17" si="0">F9*0.05</f>
        <v>210.6</v>
      </c>
      <c r="H9" s="43">
        <f t="shared" ref="H9:H17" si="1">F9+G9</f>
        <v>4422.6</v>
      </c>
      <c r="I9" s="54"/>
      <c r="J9" s="41"/>
      <c r="K9" s="41"/>
      <c r="L9" s="41"/>
      <c r="M9" s="55"/>
      <c r="N9" s="56"/>
      <c r="O9" s="56"/>
      <c r="P9" s="55"/>
      <c r="Q9" s="56"/>
      <c r="R9" s="56"/>
      <c r="S9" s="57"/>
    </row>
    <row r="10" s="7" customFormat="1" ht="20" customHeight="1" spans="1:19">
      <c r="A10" s="38"/>
      <c r="B10" s="39"/>
      <c r="C10" s="44"/>
      <c r="D10" s="41"/>
      <c r="E10" s="42" t="s">
        <v>40</v>
      </c>
      <c r="F10" s="43">
        <v>4194</v>
      </c>
      <c r="G10" s="43">
        <f t="shared" si="0"/>
        <v>209.7</v>
      </c>
      <c r="H10" s="43">
        <f t="shared" si="1"/>
        <v>4403.7</v>
      </c>
      <c r="I10" s="54"/>
      <c r="J10" s="41"/>
      <c r="K10" s="41"/>
      <c r="L10" s="41"/>
      <c r="M10" s="55"/>
      <c r="N10" s="56"/>
      <c r="O10" s="56"/>
      <c r="P10" s="55"/>
      <c r="Q10" s="56"/>
      <c r="R10" s="56"/>
      <c r="S10" s="57"/>
    </row>
    <row r="11" s="7" customFormat="1" ht="20" customHeight="1" spans="1:19">
      <c r="A11" s="38"/>
      <c r="B11" s="39"/>
      <c r="C11" s="44"/>
      <c r="D11" s="41"/>
      <c r="E11" s="42" t="s">
        <v>41</v>
      </c>
      <c r="F11" s="43">
        <v>3348</v>
      </c>
      <c r="G11" s="43">
        <f t="shared" si="0"/>
        <v>167.4</v>
      </c>
      <c r="H11" s="43">
        <f t="shared" si="1"/>
        <v>3515.4</v>
      </c>
      <c r="I11" s="54"/>
      <c r="J11" s="41"/>
      <c r="K11" s="41"/>
      <c r="L11" s="41"/>
      <c r="M11" s="55"/>
      <c r="N11" s="56"/>
      <c r="O11" s="56"/>
      <c r="P11" s="55"/>
      <c r="Q11" s="56"/>
      <c r="R11" s="56"/>
      <c r="S11" s="57"/>
    </row>
    <row r="12" s="7" customFormat="1" ht="20" customHeight="1" spans="1:19">
      <c r="A12" s="38"/>
      <c r="B12" s="39"/>
      <c r="C12" s="44"/>
      <c r="D12" s="41"/>
      <c r="E12" s="42" t="s">
        <v>42</v>
      </c>
      <c r="F12" s="43">
        <v>1836</v>
      </c>
      <c r="G12" s="43">
        <f t="shared" si="0"/>
        <v>91.8</v>
      </c>
      <c r="H12" s="43">
        <f t="shared" si="1"/>
        <v>1927.8</v>
      </c>
      <c r="I12" s="54"/>
      <c r="J12" s="41"/>
      <c r="K12" s="41"/>
      <c r="L12" s="41"/>
      <c r="M12" s="55"/>
      <c r="N12" s="55"/>
      <c r="O12" s="55"/>
      <c r="P12" s="55"/>
      <c r="Q12" s="57"/>
      <c r="R12" s="57"/>
      <c r="S12" s="57"/>
    </row>
    <row r="13" s="7" customFormat="1" ht="20" customHeight="1" spans="1:19">
      <c r="A13" s="38"/>
      <c r="B13" s="39"/>
      <c r="C13" s="44"/>
      <c r="D13" s="41"/>
      <c r="E13" s="42" t="s">
        <v>43</v>
      </c>
      <c r="F13" s="43">
        <v>1224</v>
      </c>
      <c r="G13" s="43">
        <f t="shared" si="0"/>
        <v>61.2</v>
      </c>
      <c r="H13" s="43">
        <f t="shared" si="1"/>
        <v>1285.2</v>
      </c>
      <c r="I13" s="54"/>
      <c r="J13" s="41"/>
      <c r="K13" s="41"/>
      <c r="L13" s="41"/>
      <c r="M13" s="55"/>
      <c r="N13" s="55"/>
      <c r="O13" s="55"/>
      <c r="P13" s="55"/>
      <c r="Q13" s="57"/>
      <c r="R13" s="57"/>
      <c r="S13" s="57"/>
    </row>
    <row r="14" s="7" customFormat="1" ht="30" spans="1:19">
      <c r="A14" s="45" t="s">
        <v>30</v>
      </c>
      <c r="B14" s="39" t="s">
        <v>44</v>
      </c>
      <c r="C14" s="40" t="s">
        <v>32</v>
      </c>
      <c r="D14" s="41" t="s">
        <v>33</v>
      </c>
      <c r="E14" s="46"/>
      <c r="F14" s="47">
        <f>SUM(F8:F13)</f>
        <v>18000</v>
      </c>
      <c r="G14" s="43">
        <f t="shared" si="0"/>
        <v>900</v>
      </c>
      <c r="H14" s="43">
        <f t="shared" si="1"/>
        <v>18900</v>
      </c>
      <c r="I14" s="54"/>
      <c r="J14" s="41"/>
      <c r="K14" s="41"/>
      <c r="L14" s="41"/>
      <c r="M14" s="57"/>
      <c r="N14" s="55"/>
      <c r="O14" s="57"/>
      <c r="P14" s="55"/>
      <c r="Q14" s="57"/>
      <c r="R14" s="57"/>
      <c r="S14" s="57"/>
    </row>
    <row r="15" s="7" customFormat="1" ht="30" spans="1:19">
      <c r="A15" s="45" t="s">
        <v>30</v>
      </c>
      <c r="B15" s="39" t="s">
        <v>45</v>
      </c>
      <c r="C15" s="40" t="s">
        <v>32</v>
      </c>
      <c r="D15" s="41" t="s">
        <v>33</v>
      </c>
      <c r="E15" s="46"/>
      <c r="F15" s="47">
        <f>SUM(F14:F14)</f>
        <v>18000</v>
      </c>
      <c r="G15" s="43">
        <f t="shared" si="0"/>
        <v>900</v>
      </c>
      <c r="H15" s="43">
        <f t="shared" si="1"/>
        <v>18900</v>
      </c>
      <c r="I15" s="54"/>
      <c r="J15" s="41"/>
      <c r="K15" s="41"/>
      <c r="L15" s="41"/>
      <c r="N15" s="57"/>
      <c r="O15" s="57"/>
      <c r="P15" s="57"/>
      <c r="Q15" s="57"/>
      <c r="R15" s="57"/>
      <c r="S15" s="57"/>
    </row>
    <row r="16" s="7" customFormat="1" ht="30" spans="1:19">
      <c r="A16" s="45" t="s">
        <v>30</v>
      </c>
      <c r="B16" s="39" t="s">
        <v>46</v>
      </c>
      <c r="C16" s="40" t="s">
        <v>32</v>
      </c>
      <c r="D16" s="41" t="s">
        <v>33</v>
      </c>
      <c r="E16" s="46"/>
      <c r="F16" s="47">
        <f>SUM(F15:F15)</f>
        <v>18000</v>
      </c>
      <c r="G16" s="43">
        <f t="shared" si="0"/>
        <v>900</v>
      </c>
      <c r="H16" s="43">
        <f t="shared" si="1"/>
        <v>18900</v>
      </c>
      <c r="I16" s="54"/>
      <c r="J16" s="41"/>
      <c r="K16" s="41"/>
      <c r="L16" s="41"/>
      <c r="N16" s="57"/>
      <c r="O16" s="57"/>
      <c r="P16" s="57"/>
      <c r="Q16" s="57"/>
      <c r="R16" s="57"/>
      <c r="S16" s="57"/>
    </row>
    <row r="17" s="7" customFormat="1" ht="15" spans="1:17">
      <c r="A17" s="48" t="s">
        <v>47</v>
      </c>
      <c r="B17" s="49"/>
      <c r="C17" s="49"/>
      <c r="D17" s="41"/>
      <c r="E17" s="49"/>
      <c r="F17" s="44">
        <f>SUM(F8:F16)</f>
        <v>72000</v>
      </c>
      <c r="G17" s="43">
        <f t="shared" si="0"/>
        <v>3600</v>
      </c>
      <c r="H17" s="43">
        <f t="shared" si="1"/>
        <v>75600</v>
      </c>
      <c r="I17" s="58"/>
      <c r="J17" s="58"/>
      <c r="K17" s="58"/>
      <c r="L17" s="58"/>
      <c r="Q17" s="57"/>
    </row>
    <row r="18" s="7" customFormat="1" spans="17:17">
      <c r="Q18" s="57"/>
    </row>
    <row r="19" s="7" customFormat="1" spans="17:17">
      <c r="Q19" s="57"/>
    </row>
    <row r="20" s="7" customFormat="1" spans="17:17">
      <c r="Q20" s="57"/>
    </row>
    <row r="21" s="7" customFormat="1" spans="17:17">
      <c r="Q21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opLeftCell="A3" workbookViewId="0">
      <selection activeCell="A19" sqref="A19"/>
    </sheetView>
  </sheetViews>
  <sheetFormatPr defaultColWidth="9" defaultRowHeight="13.5" outlineLevelCol="1"/>
  <cols>
    <col min="1" max="1" width="22.375" customWidth="1"/>
    <col min="2" max="2" width="32.5" customWidth="1"/>
  </cols>
  <sheetData>
    <row r="1" ht="69" customHeight="1" spans="1:2">
      <c r="A1" s="1" t="s">
        <v>48</v>
      </c>
      <c r="B1" s="2">
        <v>45658</v>
      </c>
    </row>
    <row r="2" ht="69" customHeight="1" spans="1:2">
      <c r="A2" s="1" t="s">
        <v>49</v>
      </c>
      <c r="B2" s="3" t="s">
        <v>30</v>
      </c>
    </row>
    <row r="3" ht="69" customHeight="1" spans="1:2">
      <c r="A3" s="1" t="s">
        <v>50</v>
      </c>
      <c r="B3" s="4" t="s">
        <v>32</v>
      </c>
    </row>
    <row r="4" ht="69" customHeight="1" spans="1:2">
      <c r="A4" s="1" t="s">
        <v>51</v>
      </c>
      <c r="B4" s="5">
        <v>401</v>
      </c>
    </row>
    <row r="5" ht="69" customHeight="1" spans="1:2">
      <c r="A5" s="1" t="s">
        <v>52</v>
      </c>
      <c r="B5" s="5" t="s">
        <v>53</v>
      </c>
    </row>
    <row r="6" ht="69" customHeight="1" spans="1:2">
      <c r="A6" s="1" t="s">
        <v>54</v>
      </c>
      <c r="B6" s="5" t="s">
        <v>55</v>
      </c>
    </row>
    <row r="13" spans="1:1">
      <c r="A13" s="59" t="s">
        <v>56</v>
      </c>
    </row>
    <row r="14" spans="1:1">
      <c r="A14" s="59" t="s">
        <v>57</v>
      </c>
    </row>
    <row r="15" spans="1:1">
      <c r="A15" s="59" t="s">
        <v>58</v>
      </c>
    </row>
    <row r="16" spans="1:1">
      <c r="A16" s="59" t="s">
        <v>59</v>
      </c>
    </row>
    <row r="17" spans="1:1">
      <c r="A17" s="59" t="s">
        <v>60</v>
      </c>
    </row>
    <row r="18" spans="1:1">
      <c r="A18" s="59" t="s">
        <v>61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2025-07-12T06:54:00Z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C1367065878A4117933C6FC354848F34_12</vt:lpwstr>
  </property>
</Properties>
</file>