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<sst xmlns="http://schemas.openxmlformats.org/spreadsheetml/2006/main" count="136" uniqueCount="76">
  <si>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</si>
  <si>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</si>
  <si>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</si>
  <si>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</si>
  <si>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sf3196500423430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</si>
  <si>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</si>
  <si>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</si>
  <si>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</si>
  <si>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</si>
  <si>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</si>
  <si>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</si>
  <si>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</si>
  <si>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</si>
  <si>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</si>
  <si>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</si>
  <si>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</si>
  <si>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</si>
  <si>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</si>
  <si>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</si>
  <si>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</si>
  <si>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</si>
  <si>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</si>
  <si>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</si>
  <si>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</si>
  <si>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</si>
  <si>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</si>
  <si>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</si>
  <si>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</si>
  <si>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</si>
  <si>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 xml:space="preserve">79908-01
81843-01
82065-01 /1
81842-01 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</si>
  <si>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</si>
  <si>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7261-693</t>
  </si>
  <si>
    <t>802</t>
  </si>
  <si>
    <t>XS</t>
  </si>
  <si>
    <t>1/2</t>
  </si>
  <si>
    <t>18.8</t>
  </si>
  <si>
    <t>19.2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</si>
  <si>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</si>
  <si>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</si>
  <si>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</si>
  <si>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</si>
  <si>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</si>
  <si>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</si>
  <si>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</si>
  <si>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</si>
  <si>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 xml:space="preserve">81821-01 
81845-01 
82065-01 /2
81846-01 </t>
  </si>
  <si>
    <t>754</t>
  </si>
  <si>
    <t>2/2</t>
  </si>
  <si>
    <t>15.8</t>
  </si>
  <si>
    <t>16.2</t>
  </si>
  <si>
    <t>合计</t>
  </si>
  <si>
    <t>Factory name (工厂名称)</t>
  </si>
  <si>
    <t>PO. Number(订单号)</t>
  </si>
  <si>
    <t>Style Code.(款号)</t>
  </si>
  <si>
    <t>7261-693-802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</si>
  <si>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</si>
  <si>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</si>
  <si>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</si>
  <si>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</si>
  <si>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</si>
  <si>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</si>
  <si>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</si>
  <si>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</si>
  <si>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</si>
  <si>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19.2KG</t>
  </si>
  <si>
    <t>Made In China</t>
  </si>
  <si>
    <t>Net Weight（净重）</t>
  </si>
  <si>
    <t>18.8KG</t>
  </si>
  <si>
    <t>Remark（备注）</t>
  </si>
  <si>
    <t>7261-693-754</t>
  </si>
  <si>
    <t>16.2KG</t>
  </si>
  <si>
    <t>15.8KG</t>
  </si>
  <si>
    <t>07261693754011</t>
  </si>
  <si>
    <t>07261693754028</t>
  </si>
  <si>
    <t>07261693754035</t>
  </si>
  <si>
    <t>07261693754042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</si>
</sst>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3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2</xdr:row>
      <xdr:rowOff>85725</xdr:rowOff>
    </xdr:from>
    <xdr:to>
      <xdr:col>7</xdr:col>
      <xdr:colOff>542925</xdr:colOff>
      <xdr:row>4</xdr:row>
      <xdr:rowOff>9525</xdr:rowOff>
    </xdr:to>
    <xdr:pic>
      <xdr:nvPicPr>
        <xdr:cNvPr id="33" name="图片 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15025" y="752475"/>
          <a:ext cx="1133475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914775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2</xdr:row>
      <xdr:rowOff>631825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2375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200025</xdr:colOff>
      <xdr:row>6</xdr:row>
      <xdr:rowOff>238125</xdr:rowOff>
    </xdr:from>
    <xdr:to>
      <xdr:col>1</xdr:col>
      <xdr:colOff>1485900</xdr:colOff>
      <xdr:row>6</xdr:row>
      <xdr:rowOff>1334135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86000" y="3981450"/>
          <a:ext cx="1285875" cy="1096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62865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914775" y="70548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1762760</xdr:colOff>
      <xdr:row>14</xdr:row>
      <xdr:rowOff>631825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2375" y="74295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66675</xdr:colOff>
      <xdr:row>18</xdr:row>
      <xdr:rowOff>209550</xdr:rowOff>
    </xdr:from>
    <xdr:to>
      <xdr:col>1</xdr:col>
      <xdr:colOff>1409700</xdr:colOff>
      <xdr:row>18</xdr:row>
      <xdr:rowOff>1105535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52650" y="10163175"/>
          <a:ext cx="1343025" cy="895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4"/>
  <sheetViews>
    <sheetView tabSelected="1" topLeftCell="A2" workbookViewId="0">
      <selection activeCell="Q23" sqref="P23:Q23"/>
    </sheetView>
  </sheetViews>
  <sheetFormatPr defaultColWidth="9" defaultRowHeight="12.75"/>
  <cols>
    <col min="1" max="1" width="12.875" style="20" customWidth="1"/>
    <col min="2" max="2" width="27.5" style="19" customWidth="1"/>
    <col min="3" max="16384" width="9" style="19"/>
  </cols>
  <sheetData>
    <row r="1" s="1" customFormat="1" ht="26.25" spans="1:12">
      <c r="A1" s="21" t="s">
        <v>0</v>
      </c>
      <c r="B1" s="22"/>
      <c r="C1" s="22"/>
      <c r="D1" s="22"/>
      <c r="E1" s="22"/>
      <c r="F1" s="22"/>
      <c r="G1" s="22"/>
      <c r="H1" s="23"/>
      <c r="I1" s="22"/>
      <c r="J1" s="22"/>
      <c r="K1" s="22"/>
      <c r="L1" s="22"/>
    </row>
    <row r="2" s="1" customFormat="1" ht="26.25" spans="1:12">
      <c r="A2" s="24" t="s">
        <v>1</v>
      </c>
      <c r="B2" s="25"/>
      <c r="C2" s="25"/>
      <c r="D2" s="25"/>
      <c r="E2" s="25"/>
      <c r="F2" s="25"/>
      <c r="G2" s="25"/>
      <c r="H2" s="26"/>
      <c r="I2" s="25"/>
      <c r="J2" s="25"/>
      <c r="K2" s="25"/>
      <c r="L2" s="25"/>
    </row>
    <row r="3" s="1" customFormat="1" ht="26.25" spans="1:12">
      <c r="A3" s="27"/>
      <c r="B3" s="27"/>
      <c r="C3" s="27"/>
      <c r="D3" s="27" t="s">
        <v>2</v>
      </c>
      <c r="E3" s="28">
        <v>45855</v>
      </c>
      <c r="F3" s="28"/>
      <c r="G3" s="29"/>
      <c r="H3" s="30"/>
      <c r="I3" s="58"/>
      <c r="J3" s="59"/>
      <c r="K3" s="59"/>
      <c r="L3" s="27"/>
    </row>
    <row r="4" s="1" customFormat="1" ht="15" spans="1:12">
      <c r="A4" s="27"/>
      <c r="B4" s="27"/>
      <c r="C4" s="27"/>
      <c r="D4" s="31" t="s">
        <v>3</v>
      </c>
      <c r="E4" s="32" t="s">
        <v>4</v>
      </c>
      <c r="F4" s="33"/>
      <c r="G4" s="34"/>
      <c r="H4" s="35"/>
      <c r="I4" s="60"/>
      <c r="J4" s="61"/>
      <c r="K4" s="61"/>
      <c r="L4" s="60"/>
    </row>
    <row r="5" s="1" customFormat="1" ht="26.25" spans="1:12">
      <c r="A5" s="27"/>
      <c r="B5" s="31"/>
      <c r="C5" s="27"/>
      <c r="D5" s="27"/>
      <c r="E5" s="27"/>
      <c r="F5" s="27"/>
      <c r="G5" s="36"/>
      <c r="H5" s="30"/>
      <c r="I5" s="58"/>
      <c r="J5" s="59"/>
      <c r="K5" s="59"/>
      <c r="L5" s="27"/>
    </row>
    <row r="6" s="19" customFormat="1" ht="4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19" customFormat="1" ht="28.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19" customFormat="1" ht="24" customHeight="1" spans="1:17">
      <c r="A8" s="8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4486</v>
      </c>
      <c r="G8" s="53">
        <f>F8*0.05</f>
        <v>224.3</v>
      </c>
      <c r="H8" s="53">
        <f>F8+G8</f>
        <v>4710.3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4" customHeight="1" spans="1:17">
      <c r="A9" s="8"/>
      <c r="B9" s="50"/>
      <c r="C9" s="10"/>
      <c r="D9" s="51"/>
      <c r="E9" s="52" t="s">
        <v>38</v>
      </c>
      <c r="F9" s="53">
        <v>8078</v>
      </c>
      <c r="G9" s="53">
        <f t="shared" ref="G9:G24" si="0">F9*0.05</f>
        <v>403.9</v>
      </c>
      <c r="H9" s="53">
        <f t="shared" ref="H9:H24" si="1">F9+G9</f>
        <v>8481.9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4" customHeight="1" spans="1:17">
      <c r="A10" s="8"/>
      <c r="B10" s="50"/>
      <c r="C10" s="10"/>
      <c r="D10" s="51"/>
      <c r="E10" s="52" t="s">
        <v>39</v>
      </c>
      <c r="F10" s="53">
        <v>5486</v>
      </c>
      <c r="G10" s="53">
        <f t="shared" si="0"/>
        <v>274.3</v>
      </c>
      <c r="H10" s="53">
        <f t="shared" si="1"/>
        <v>5760.3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4" customHeight="1" spans="1:17">
      <c r="A11" s="8"/>
      <c r="B11" s="50"/>
      <c r="C11" s="10"/>
      <c r="D11" s="51"/>
      <c r="E11" s="52" t="s">
        <v>40</v>
      </c>
      <c r="F11" s="53">
        <v>1897</v>
      </c>
      <c r="G11" s="53">
        <f t="shared" si="0"/>
        <v>94.85</v>
      </c>
      <c r="H11" s="53">
        <f t="shared" si="1"/>
        <v>1991.85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63" customHeight="1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19947</v>
      </c>
      <c r="G12" s="53">
        <f t="shared" si="0"/>
        <v>997.35</v>
      </c>
      <c r="H12" s="53">
        <f t="shared" si="1"/>
        <v>20944.35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9" customFormat="1" ht="72" customHeight="1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19947</v>
      </c>
      <c r="G13" s="53">
        <f t="shared" si="0"/>
        <v>997.35</v>
      </c>
      <c r="H13" s="53">
        <f t="shared" si="1"/>
        <v>20944.35</v>
      </c>
      <c r="I13" s="65"/>
      <c r="J13" s="66"/>
      <c r="K13" s="66"/>
      <c r="L13" s="66"/>
    </row>
    <row r="14" s="19" customFormat="1" ht="60" customHeight="1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19947</v>
      </c>
      <c r="G14" s="53">
        <f t="shared" si="0"/>
        <v>997.35</v>
      </c>
      <c r="H14" s="53">
        <f t="shared" si="1"/>
        <v>20944.35</v>
      </c>
      <c r="I14" s="65"/>
      <c r="J14" s="66"/>
      <c r="K14" s="66"/>
      <c r="L14" s="66"/>
    </row>
    <row r="15" s="19" customFormat="1" ht="65" customHeight="1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SUM(F13:F13)</f>
        <v>19947</v>
      </c>
      <c r="G15" s="53">
        <f t="shared" si="0"/>
        <v>997.35</v>
      </c>
      <c r="H15" s="53">
        <f t="shared" si="1"/>
        <v>20944.35</v>
      </c>
      <c r="I15" s="65"/>
      <c r="J15" s="66"/>
      <c r="K15" s="66"/>
      <c r="L15" s="66"/>
    </row>
    <row r="16" s="19" customFormat="1" ht="24" customHeight="1" spans="1:17">
      <c r="A16" s="8" t="s">
        <v>45</v>
      </c>
      <c r="B16" s="50" t="s">
        <v>30</v>
      </c>
      <c r="C16" s="10" t="s">
        <v>31</v>
      </c>
      <c r="D16" s="51" t="s">
        <v>46</v>
      </c>
      <c r="E16" s="52" t="s">
        <v>33</v>
      </c>
      <c r="F16" s="53">
        <v>3778</v>
      </c>
      <c r="G16" s="53">
        <f t="shared" si="0"/>
        <v>188.9</v>
      </c>
      <c r="H16" s="53">
        <f t="shared" si="1"/>
        <v>3966.9</v>
      </c>
      <c r="I16" s="62" t="s">
        <v>47</v>
      </c>
      <c r="J16" s="63" t="s">
        <v>48</v>
      </c>
      <c r="K16" s="63" t="s">
        <v>49</v>
      </c>
      <c r="L16" s="63" t="s">
        <v>37</v>
      </c>
      <c r="M16" s="64"/>
      <c r="N16" s="64"/>
      <c r="O16" s="64"/>
      <c r="P16" s="64"/>
      <c r="Q16" s="67"/>
    </row>
    <row r="17" s="19" customFormat="1" ht="24" customHeight="1" spans="1:17">
      <c r="A17" s="8"/>
      <c r="B17" s="50"/>
      <c r="C17" s="10"/>
      <c r="D17" s="51"/>
      <c r="E17" s="52" t="s">
        <v>38</v>
      </c>
      <c r="F17" s="53">
        <v>6806</v>
      </c>
      <c r="G17" s="53">
        <f t="shared" si="0"/>
        <v>340.3</v>
      </c>
      <c r="H17" s="53">
        <f t="shared" si="1"/>
        <v>7146.3</v>
      </c>
      <c r="I17" s="65"/>
      <c r="J17" s="66"/>
      <c r="K17" s="66"/>
      <c r="L17" s="66"/>
      <c r="M17" s="64"/>
      <c r="N17" s="64"/>
      <c r="O17" s="64"/>
      <c r="P17" s="64"/>
      <c r="Q17" s="67"/>
    </row>
    <row r="18" s="19" customFormat="1" ht="24" customHeight="1" spans="1:17">
      <c r="A18" s="8"/>
      <c r="B18" s="50"/>
      <c r="C18" s="10"/>
      <c r="D18" s="51"/>
      <c r="E18" s="52" t="s">
        <v>39</v>
      </c>
      <c r="F18" s="53">
        <v>4620</v>
      </c>
      <c r="G18" s="53">
        <f t="shared" si="0"/>
        <v>231</v>
      </c>
      <c r="H18" s="53">
        <f t="shared" si="1"/>
        <v>4851</v>
      </c>
      <c r="I18" s="65"/>
      <c r="J18" s="66"/>
      <c r="K18" s="66"/>
      <c r="L18" s="66"/>
      <c r="M18" s="64"/>
      <c r="N18" s="64"/>
      <c r="O18" s="64"/>
      <c r="P18" s="64"/>
      <c r="Q18" s="67"/>
    </row>
    <row r="19" s="19" customFormat="1" ht="24" customHeight="1" spans="1:17">
      <c r="A19" s="8"/>
      <c r="B19" s="50"/>
      <c r="C19" s="10"/>
      <c r="D19" s="51"/>
      <c r="E19" s="52" t="s">
        <v>40</v>
      </c>
      <c r="F19" s="53">
        <v>1598</v>
      </c>
      <c r="G19" s="53">
        <f t="shared" si="0"/>
        <v>79.9</v>
      </c>
      <c r="H19" s="53">
        <f t="shared" si="1"/>
        <v>1677.9</v>
      </c>
      <c r="I19" s="65"/>
      <c r="J19" s="66"/>
      <c r="K19" s="66"/>
      <c r="L19" s="66"/>
      <c r="M19" s="64"/>
      <c r="N19" s="64"/>
      <c r="O19" s="64"/>
      <c r="P19" s="64"/>
      <c r="Q19" s="67"/>
    </row>
    <row r="20" s="19" customFormat="1" ht="70" customHeight="1" spans="1:17">
      <c r="A20" s="8" t="s">
        <v>45</v>
      </c>
      <c r="B20" s="50" t="s">
        <v>41</v>
      </c>
      <c r="C20" s="10" t="s">
        <v>31</v>
      </c>
      <c r="D20" s="51" t="s">
        <v>46</v>
      </c>
      <c r="E20" s="54"/>
      <c r="F20" s="55">
        <f>SUM(F16:F19)</f>
        <v>16802</v>
      </c>
      <c r="G20" s="53">
        <f t="shared" si="0"/>
        <v>840.1</v>
      </c>
      <c r="H20" s="53">
        <f t="shared" si="1"/>
        <v>17642.1</v>
      </c>
      <c r="I20" s="65"/>
      <c r="J20" s="66"/>
      <c r="K20" s="66"/>
      <c r="L20" s="66"/>
      <c r="M20" s="67"/>
      <c r="N20" s="64"/>
      <c r="O20" s="67"/>
      <c r="P20" s="64"/>
      <c r="Q20" s="67"/>
    </row>
    <row r="21" s="19" customFormat="1" ht="72" customHeight="1" spans="1:12">
      <c r="A21" s="8" t="s">
        <v>45</v>
      </c>
      <c r="B21" s="50" t="s">
        <v>42</v>
      </c>
      <c r="C21" s="10" t="s">
        <v>31</v>
      </c>
      <c r="D21" s="51" t="s">
        <v>46</v>
      </c>
      <c r="E21" s="54"/>
      <c r="F21" s="55">
        <f>SUM(F20:F20)</f>
        <v>16802</v>
      </c>
      <c r="G21" s="53">
        <f t="shared" si="0"/>
        <v>840.1</v>
      </c>
      <c r="H21" s="53">
        <f t="shared" si="1"/>
        <v>17642.1</v>
      </c>
      <c r="I21" s="65"/>
      <c r="J21" s="66"/>
      <c r="K21" s="66"/>
      <c r="L21" s="66"/>
    </row>
    <row r="22" s="19" customFormat="1" ht="72" customHeight="1" spans="1:12">
      <c r="A22" s="8" t="s">
        <v>45</v>
      </c>
      <c r="B22" s="50" t="s">
        <v>43</v>
      </c>
      <c r="C22" s="10" t="s">
        <v>31</v>
      </c>
      <c r="D22" s="51" t="s">
        <v>46</v>
      </c>
      <c r="E22" s="54"/>
      <c r="F22" s="55">
        <f>SUM(F21:F21)</f>
        <v>16802</v>
      </c>
      <c r="G22" s="53">
        <f t="shared" si="0"/>
        <v>840.1</v>
      </c>
      <c r="H22" s="53">
        <f t="shared" si="1"/>
        <v>17642.1</v>
      </c>
      <c r="I22" s="65"/>
      <c r="J22" s="66"/>
      <c r="K22" s="66"/>
      <c r="L22" s="66"/>
    </row>
    <row r="23" s="19" customFormat="1" ht="72" customHeight="1" spans="1:12">
      <c r="A23" s="8" t="s">
        <v>45</v>
      </c>
      <c r="B23" s="50" t="s">
        <v>44</v>
      </c>
      <c r="C23" s="10" t="s">
        <v>31</v>
      </c>
      <c r="D23" s="51" t="s">
        <v>46</v>
      </c>
      <c r="E23" s="54"/>
      <c r="F23" s="55">
        <f>SUM(F21:F21)</f>
        <v>16802</v>
      </c>
      <c r="G23" s="53">
        <f t="shared" si="0"/>
        <v>840.1</v>
      </c>
      <c r="H23" s="53">
        <f t="shared" si="1"/>
        <v>17642.1</v>
      </c>
      <c r="I23" s="65"/>
      <c r="J23" s="66"/>
      <c r="K23" s="66"/>
      <c r="L23" s="66"/>
    </row>
    <row r="24" s="19" customFormat="1" ht="15" spans="1:12">
      <c r="A24" s="56" t="s">
        <v>50</v>
      </c>
      <c r="B24" s="57"/>
      <c r="C24" s="57"/>
      <c r="D24" s="51"/>
      <c r="E24" s="57"/>
      <c r="F24" s="10">
        <f>SUM(F8:F23)</f>
        <v>183745</v>
      </c>
      <c r="G24" s="53">
        <f t="shared" si="0"/>
        <v>9187.25</v>
      </c>
      <c r="H24" s="53">
        <f t="shared" si="1"/>
        <v>192932.25</v>
      </c>
      <c r="I24" s="68"/>
      <c r="J24" s="68"/>
      <c r="K24" s="68"/>
      <c r="L24" s="68"/>
    </row>
  </sheetData>
  <mergeCells count="20">
    <mergeCell ref="A1:L1"/>
    <mergeCell ref="A2:L2"/>
    <mergeCell ref="E3:F3"/>
    <mergeCell ref="E4:F4"/>
    <mergeCell ref="A8:A11"/>
    <mergeCell ref="A16:A19"/>
    <mergeCell ref="B8:B11"/>
    <mergeCell ref="B16:B19"/>
    <mergeCell ref="C8:C11"/>
    <mergeCell ref="C16:C19"/>
    <mergeCell ref="D8:D11"/>
    <mergeCell ref="D16:D19"/>
    <mergeCell ref="I8:I15"/>
    <mergeCell ref="I16:I23"/>
    <mergeCell ref="J8:J15"/>
    <mergeCell ref="J16:J23"/>
    <mergeCell ref="K8:K15"/>
    <mergeCell ref="K16:K23"/>
    <mergeCell ref="L8:L15"/>
    <mergeCell ref="L16:L23"/>
  </mergeCells>
  <pageMargins left="0.7" right="0.7" top="0.75" bottom="0.75" header="0.3" footer="0.3"/>
  <pageSetup paperSize="9" scale="1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3"/>
  <sheetViews>
    <sheetView topLeftCell="A16" workbookViewId="0">
      <selection activeCell="A34" sqref="A34"/>
    </sheetView>
  </sheetViews>
  <sheetFormatPr defaultColWidth="9" defaultRowHeight="13.5" outlineLevelCol="2"/>
  <cols>
    <col min="1" max="1" width="27.375" customWidth="1"/>
    <col min="2" max="2" width="22" customWidth="1"/>
    <col min="3" max="3" width="25.125" customWidth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51</v>
      </c>
      <c r="B2" s="6"/>
      <c r="C2" s="7"/>
    </row>
    <row r="3" s="1" customFormat="1" ht="60.75" spans="1:3">
      <c r="A3" s="5" t="s">
        <v>52</v>
      </c>
      <c r="B3" s="8" t="s">
        <v>29</v>
      </c>
      <c r="C3" s="9"/>
    </row>
    <row r="4" s="1" customFormat="1" ht="15.75" spans="1:3">
      <c r="A4" s="5" t="s">
        <v>53</v>
      </c>
      <c r="B4" s="10" t="s">
        <v>54</v>
      </c>
      <c r="C4" s="9"/>
    </row>
    <row r="5" s="1" customFormat="1" ht="108" customHeight="1" spans="1:3">
      <c r="A5" s="5" t="s">
        <v>55</v>
      </c>
      <c r="B5" s="11" t="s">
        <v>56</v>
      </c>
      <c r="C5" s="12" t="s">
        <v>57</v>
      </c>
    </row>
    <row r="6" s="1" customFormat="1" ht="14.25" spans="1:3">
      <c r="A6" s="5" t="s">
        <v>58</v>
      </c>
      <c r="B6" s="13" t="s">
        <v>59</v>
      </c>
      <c r="C6" s="14" t="s">
        <v>34</v>
      </c>
    </row>
    <row r="7" s="1" customFormat="1" ht="123" customHeight="1" spans="1:3">
      <c r="A7" s="5" t="s">
        <v>60</v>
      </c>
      <c r="B7" s="13"/>
      <c r="C7" s="14"/>
    </row>
    <row r="8" s="1" customFormat="1" ht="14.25" spans="1:3">
      <c r="A8" s="5" t="s">
        <v>61</v>
      </c>
      <c r="B8" s="15" t="s">
        <v>37</v>
      </c>
      <c r="C8" s="16" t="s">
        <v>62</v>
      </c>
    </row>
    <row r="9" s="1" customFormat="1" ht="14.25" spans="1:3">
      <c r="A9" s="5" t="s">
        <v>63</v>
      </c>
      <c r="B9" s="17" t="s">
        <v>64</v>
      </c>
      <c r="C9" s="9" t="s">
        <v>65</v>
      </c>
    </row>
    <row r="10" s="1" customFormat="1" ht="14.25" spans="1:3">
      <c r="A10" s="5" t="s">
        <v>66</v>
      </c>
      <c r="B10" s="17" t="s">
        <v>67</v>
      </c>
      <c r="C10" s="9"/>
    </row>
    <row r="11" s="1" customFormat="1" ht="14.25" spans="1:3">
      <c r="A11" s="5" t="s">
        <v>68</v>
      </c>
      <c r="B11" s="17"/>
      <c r="C11" s="18"/>
    </row>
    <row r="12" ht="14.25"/>
    <row r="13" s="1" customFormat="1" ht="56" customHeight="1" spans="1:3">
      <c r="A13" s="2"/>
      <c r="B13" s="3"/>
      <c r="C13" s="4"/>
    </row>
    <row r="14" s="1" customFormat="1" ht="40" customHeight="1" spans="1:3">
      <c r="A14" s="5" t="s">
        <v>51</v>
      </c>
      <c r="B14" s="6"/>
      <c r="C14" s="7"/>
    </row>
    <row r="15" s="1" customFormat="1" ht="60.75" spans="1:3">
      <c r="A15" s="5" t="s">
        <v>52</v>
      </c>
      <c r="B15" s="8" t="s">
        <v>45</v>
      </c>
      <c r="C15" s="9"/>
    </row>
    <row r="16" s="1" customFormat="1" ht="15.75" spans="1:3">
      <c r="A16" s="5" t="s">
        <v>53</v>
      </c>
      <c r="B16" s="10" t="s">
        <v>69</v>
      </c>
      <c r="C16" s="9"/>
    </row>
    <row r="17" s="1" customFormat="1" ht="108" customHeight="1" spans="1:3">
      <c r="A17" s="5" t="s">
        <v>55</v>
      </c>
      <c r="B17" s="11" t="s">
        <v>56</v>
      </c>
      <c r="C17" s="12" t="s">
        <v>57</v>
      </c>
    </row>
    <row r="18" s="1" customFormat="1" ht="14.25" spans="1:3">
      <c r="A18" s="5" t="s">
        <v>58</v>
      </c>
      <c r="B18" s="13" t="s">
        <v>59</v>
      </c>
      <c r="C18" s="14" t="s">
        <v>47</v>
      </c>
    </row>
    <row r="19" s="1" customFormat="1" ht="123" customHeight="1" spans="1:3">
      <c r="A19" s="5" t="s">
        <v>60</v>
      </c>
      <c r="B19" s="13"/>
      <c r="C19" s="14"/>
    </row>
    <row r="20" s="1" customFormat="1" ht="14.25" spans="1:3">
      <c r="A20" s="5" t="s">
        <v>61</v>
      </c>
      <c r="B20" s="15" t="s">
        <v>37</v>
      </c>
      <c r="C20" s="16" t="s">
        <v>62</v>
      </c>
    </row>
    <row r="21" s="1" customFormat="1" ht="14.25" spans="1:3">
      <c r="A21" s="5" t="s">
        <v>63</v>
      </c>
      <c r="B21" s="17" t="s">
        <v>70</v>
      </c>
      <c r="C21" s="9" t="s">
        <v>65</v>
      </c>
    </row>
    <row r="22" s="1" customFormat="1" ht="14.25" spans="1:3">
      <c r="A22" s="5" t="s">
        <v>66</v>
      </c>
      <c r="B22" s="17" t="s">
        <v>71</v>
      </c>
      <c r="C22" s="9"/>
    </row>
    <row r="23" s="1" customFormat="1" ht="14.25" spans="1:3">
      <c r="A23" s="5" t="s">
        <v>68</v>
      </c>
      <c r="B23" s="17"/>
      <c r="C23" s="18"/>
    </row>
    <row r="26" spans="1:1">
      <c r="A26" s="69" t="s">
        <v>72</v>
      </c>
    </row>
    <row r="27" spans="1:1">
      <c r="A27" s="69" t="s">
        <v>73</v>
      </c>
    </row>
    <row r="28" spans="1:1">
      <c r="A28" s="69" t="s">
        <v>74</v>
      </c>
    </row>
    <row r="29" spans="1:1">
      <c r="A29" s="69" t="s">
        <v>75</v>
      </c>
    </row>
    <row r="30" spans="1:1">
      <c r="A30" s="69" t="s">
        <v>72</v>
      </c>
    </row>
    <row r="31" spans="1:1">
      <c r="A31" s="69" t="s">
        <v>73</v>
      </c>
    </row>
    <row r="32" spans="1:1">
      <c r="A32" s="69" t="s">
        <v>74</v>
      </c>
    </row>
    <row r="33" spans="1:1">
      <c r="A33" s="69" t="s">
        <v>75</v>
      </c>
    </row>
  </sheetData>
  <mergeCells count="8">
    <mergeCell ref="A1:C1"/>
    <mergeCell ref="A13:C13"/>
    <mergeCell ref="C3:C4"/>
    <mergeCell ref="C6:C7"/>
    <mergeCell ref="C9:C11"/>
    <mergeCell ref="C15:C16"/>
    <mergeCell ref="C18:C19"/>
    <mergeCell ref="C21:C23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2025-07-17T03:33:25Z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DA6EA95912F2483CBB24E9875727E18F_12</vt:lpwstr>
  </property>
</Properties>
</file>