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<sst xmlns="http://schemas.openxmlformats.org/spreadsheetml/2006/main" count="326" uniqueCount="100">
  <si>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</si>
  <si>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</si>
  <si>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</si>
  <si>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</si>
  <si>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SF3196376784379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</si>
  <si>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</si>
  <si>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</si>
  <si>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</si>
  <si>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</si>
  <si>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</si>
  <si>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</si>
  <si>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</si>
  <si>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</si>
  <si>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</si>
  <si>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</si>
  <si>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</si>
  <si>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</si>
  <si>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</si>
  <si>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</si>
  <si>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</si>
  <si>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</si>
  <si>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</si>
  <si>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</si>
  <si>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</si>
  <si>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</si>
  <si>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</si>
  <si>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</si>
  <si>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</si>
  <si>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</si>
  <si>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84537-01
84527-01
84533-01
84538-01
84539-01
84535-01
84534-01
84540-01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</si>
  <si>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</si>
  <si>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7055-727</t>
  </si>
  <si>
    <t>712</t>
  </si>
  <si>
    <t>XXS</t>
  </si>
  <si>
    <t>1/8</t>
  </si>
  <si>
    <t>18</t>
  </si>
  <si>
    <t>18.4</t>
  </si>
  <si>
    <t>30*40*50</t>
  </si>
  <si>
    <t>XS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</si>
  <si>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</si>
  <si>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</si>
  <si>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</si>
  <si>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</si>
  <si>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</si>
  <si>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t>2/8</t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</si>
  <si>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</si>
  <si>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816</t>
  </si>
  <si>
    <t>3/8</t>
  </si>
  <si>
    <t>4/8</t>
  </si>
  <si>
    <t>84533-01
84538-01
84539-01
84535-01
84534-01
84540-01</t>
  </si>
  <si>
    <t>306</t>
  </si>
  <si>
    <t>5/8</t>
  </si>
  <si>
    <t>15</t>
  </si>
  <si>
    <t>15.4</t>
  </si>
  <si>
    <t>6/8</t>
  </si>
  <si>
    <t>754</t>
  </si>
  <si>
    <t>7/8</t>
  </si>
  <si>
    <t>8/8</t>
  </si>
  <si>
    <t>合计</t>
  </si>
  <si>
    <r>
      <rPr>
        <sz val="16"/>
        <rFont val="Calibri"/>
        <charset val="0"/>
      </rPr>
      <t>Customer (</t>
    </r>
    <r>
      <rPr>
        <sz val="16"/>
        <rFont val="宋体"/>
        <charset val="0"/>
      </rPr>
      <t>客户</t>
    </r>
    <r>
      <rPr>
        <sz val="16"/>
        <rFont val="Calibri"/>
        <charset val="0"/>
      </rPr>
      <t>)</t>
    </r>
  </si>
  <si>
    <r>
      <rPr>
        <sz val="16"/>
        <rFont val="Calibri"/>
        <charset val="0"/>
      </rPr>
      <t>KAM JADE -</t>
    </r>
    <r>
      <rPr>
        <sz val="16"/>
        <rFont val="宋体"/>
        <charset val="0"/>
      </rPr>
      <t>上海锦御</t>
    </r>
  </si>
  <si>
    <r>
      <rPr>
        <sz val="16"/>
        <rFont val="Calibri"/>
        <charset val="0"/>
      </rPr>
      <t>Factory (</t>
    </r>
    <r>
      <rPr>
        <sz val="16"/>
        <rFont val="宋体"/>
        <charset val="0"/>
      </rPr>
      <t>工厂</t>
    </r>
    <r>
      <rPr>
        <sz val="16"/>
        <rFont val="Calibri"/>
        <charset val="0"/>
      </rPr>
      <t>)</t>
    </r>
  </si>
  <si>
    <t>OULAIFA</t>
  </si>
  <si>
    <r>
      <rPr>
        <sz val="16"/>
        <rFont val="Calibri"/>
        <charset val="0"/>
      </rPr>
      <t>Style No (</t>
    </r>
    <r>
      <rPr>
        <sz val="16"/>
        <rFont val="宋体"/>
        <charset val="0"/>
      </rPr>
      <t>款号</t>
    </r>
    <r>
      <rPr>
        <sz val="16"/>
        <rFont val="Calibri"/>
        <charset val="0"/>
      </rPr>
      <t>)</t>
    </r>
  </si>
  <si>
    <t>07055727712012</t>
  </si>
  <si>
    <t>07055727754012</t>
  </si>
  <si>
    <r>
      <rPr>
        <sz val="16"/>
        <rFont val="Calibri"/>
        <charset val="0"/>
      </rPr>
      <t>Item(</t>
    </r>
    <r>
      <rPr>
        <sz val="16"/>
        <rFont val="宋体"/>
        <charset val="0"/>
      </rPr>
      <t>品名</t>
    </r>
    <r>
      <rPr>
        <sz val="16"/>
        <rFont val="Calibri"/>
        <charset val="0"/>
      </rPr>
      <t>)</t>
    </r>
  </si>
  <si>
    <t xml:space="preserve">care label </t>
  </si>
  <si>
    <t>07055727712029</t>
  </si>
  <si>
    <t>07055727754029</t>
  </si>
  <si>
    <r>
      <rPr>
        <sz val="16"/>
        <rFont val="Calibri"/>
        <charset val="0"/>
      </rPr>
      <t>Size (</t>
    </r>
    <r>
      <rPr>
        <sz val="16"/>
        <rFont val="宋体"/>
        <charset val="0"/>
      </rPr>
      <t>尺寸</t>
    </r>
    <r>
      <rPr>
        <sz val="16"/>
        <rFont val="Calibri"/>
        <charset val="0"/>
      </rPr>
      <t>)</t>
    </r>
  </si>
  <si>
    <t>6*2.5</t>
  </si>
  <si>
    <t>07055727712036</t>
  </si>
  <si>
    <t>07055727754036</t>
  </si>
  <si>
    <r>
      <rPr>
        <sz val="16"/>
        <rFont val="Calibri"/>
        <charset val="0"/>
      </rPr>
      <t>QTY (</t>
    </r>
    <r>
      <rPr>
        <sz val="16"/>
        <rFont val="宋体"/>
        <charset val="0"/>
      </rPr>
      <t>数量</t>
    </r>
    <r>
      <rPr>
        <sz val="16"/>
        <rFont val="Calibri"/>
        <charset val="0"/>
      </rPr>
      <t>)</t>
    </r>
  </si>
  <si>
    <t>95684pcs</t>
  </si>
  <si>
    <t>07055727712043</t>
  </si>
  <si>
    <t>07055727754043</t>
  </si>
  <si>
    <r>
      <rPr>
        <sz val="16"/>
        <rFont val="Calibri"/>
        <charset val="0"/>
      </rPr>
      <t>TTL Carton No (</t>
    </r>
    <r>
      <rPr>
        <sz val="16"/>
        <rFont val="宋体"/>
        <charset val="0"/>
      </rPr>
      <t>总箱数</t>
    </r>
    <r>
      <rPr>
        <sz val="16"/>
        <rFont val="Calibri"/>
        <charset val="0"/>
      </rPr>
      <t>)</t>
    </r>
  </si>
  <si>
    <t>07055727712081</t>
  </si>
  <si>
    <t>07055727754081</t>
  </si>
  <si>
    <r>
      <rPr>
        <sz val="16"/>
        <rFont val="Calibri"/>
        <charset val="0"/>
      </rPr>
      <t>N.W. (</t>
    </r>
    <r>
      <rPr>
        <sz val="16"/>
        <rFont val="宋体"/>
        <charset val="0"/>
      </rPr>
      <t>净重</t>
    </r>
    <r>
      <rPr>
        <sz val="16"/>
        <rFont val="Calibri"/>
        <charset val="0"/>
      </rPr>
      <t>)</t>
    </r>
  </si>
  <si>
    <t>18KG</t>
  </si>
  <si>
    <r>
      <rPr>
        <sz val="16"/>
        <rFont val="Calibri"/>
        <charset val="0"/>
      </rPr>
      <t>G.W.(</t>
    </r>
    <r>
      <rPr>
        <sz val="16"/>
        <rFont val="宋体"/>
        <charset val="0"/>
      </rPr>
      <t>毛重</t>
    </r>
    <r>
      <rPr>
        <sz val="16"/>
        <rFont val="Calibri"/>
        <charset val="0"/>
      </rPr>
      <t>)</t>
    </r>
  </si>
  <si>
    <t>18.4KG</t>
  </si>
  <si>
    <r>
      <rPr>
        <sz val="16"/>
        <rFont val="Calibri"/>
        <charset val="0"/>
      </rPr>
      <t>Supplier (</t>
    </r>
    <r>
      <rPr>
        <sz val="16"/>
        <rFont val="宋体"/>
        <charset val="0"/>
      </rPr>
      <t>供应商</t>
    </r>
    <r>
      <rPr>
        <sz val="16"/>
        <rFont val="Calibri"/>
        <charset val="0"/>
      </rPr>
      <t>)</t>
    </r>
  </si>
  <si>
    <t>RECALL</t>
  </si>
  <si>
    <t>07055727306013</t>
  </si>
  <si>
    <t>07055727816017</t>
  </si>
  <si>
    <t>07055727306020</t>
  </si>
  <si>
    <t>07055727816024</t>
  </si>
  <si>
    <t>07055727306037</t>
  </si>
  <si>
    <t>07055727816031</t>
  </si>
  <si>
    <t>07055727306044</t>
  </si>
  <si>
    <t>07055727816048</t>
  </si>
  <si>
    <t>07055727306082</t>
  </si>
  <si>
    <t>07055727816086</t>
  </si>
  <si>
    <t>79042pcs</t>
  </si>
  <si>
    <t>15KG</t>
  </si>
  <si>
    <t>15.4KG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</si>
</sst>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/yy;@"/>
    <numFmt numFmtId="177" formatCode="\1/8"/>
    <numFmt numFmtId="178" formatCode="\2/8"/>
    <numFmt numFmtId="179" formatCode="\3/8"/>
    <numFmt numFmtId="180" formatCode="\4/8"/>
    <numFmt numFmtId="181" formatCode="\5/8"/>
    <numFmt numFmtId="182" formatCode="\6/8"/>
    <numFmt numFmtId="183" formatCode="\7/8"/>
    <numFmt numFmtId="184" formatCode="\8/8"/>
    <numFmt numFmtId="185" formatCode="0_ "/>
    <numFmt numFmtId="186" formatCode="0_);[Red]\(0\)"/>
    <numFmt numFmtId="187" formatCode="yyyy\-mm\-dd"/>
    <numFmt numFmtId="188" formatCode="0.00_);[Red]\(0.00\)"/>
  </numFmts>
  <fonts count="3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Calibri"/>
      <charset val="0"/>
    </font>
    <font>
      <sz val="16"/>
      <name val="宋体"/>
      <charset val="0"/>
    </font>
    <font>
      <sz val="16"/>
      <name val="Calibri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0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5" borderId="12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180" fontId="2" fillId="0" borderId="1" xfId="0" applyNumberFormat="1" applyFont="1" applyFill="1" applyBorder="1" applyAlignment="1">
      <alignment horizontal="center" vertical="center" wrapText="1"/>
    </xf>
    <xf numFmtId="181" fontId="2" fillId="0" borderId="1" xfId="0" applyNumberFormat="1" applyFont="1" applyFill="1" applyBorder="1" applyAlignment="1">
      <alignment horizontal="center" vertical="center" wrapText="1"/>
    </xf>
    <xf numFmtId="182" fontId="2" fillId="0" borderId="1" xfId="0" applyNumberFormat="1" applyFont="1" applyFill="1" applyBorder="1" applyAlignment="1">
      <alignment horizontal="center" vertical="center" wrapText="1"/>
    </xf>
    <xf numFmtId="183" fontId="2" fillId="0" borderId="1" xfId="0" applyNumberFormat="1" applyFont="1" applyFill="1" applyBorder="1" applyAlignment="1">
      <alignment horizontal="center" vertical="center" wrapText="1"/>
    </xf>
    <xf numFmtId="184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85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85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85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85" fontId="5" fillId="0" borderId="0" xfId="0" applyNumberFormat="1" applyFont="1" applyFill="1" applyBorder="1" applyAlignment="1">
      <alignment horizontal="center" vertical="center"/>
    </xf>
    <xf numFmtId="186" fontId="9" fillId="0" borderId="0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87" fontId="14" fillId="0" borderId="1" xfId="49" applyNumberFormat="1" applyFont="1" applyFill="1" applyBorder="1" applyAlignment="1">
      <alignment horizontal="center" vertical="center" wrapText="1"/>
    </xf>
    <xf numFmtId="186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85" fontId="14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5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186" fontId="16" fillId="0" borderId="1" xfId="49" applyNumberFormat="1" applyFont="1" applyFill="1" applyBorder="1" applyAlignment="1">
      <alignment horizontal="center" vertical="center" wrapText="1"/>
    </xf>
    <xf numFmtId="185" fontId="15" fillId="0" borderId="1" xfId="49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>
      <alignment horizontal="center" vertical="center"/>
    </xf>
    <xf numFmtId="49" fontId="17" fillId="0" borderId="1" xfId="49" applyNumberFormat="1" applyFont="1" applyFill="1" applyBorder="1" applyAlignment="1">
      <alignment horizontal="center" vertical="center" wrapText="1"/>
    </xf>
    <xf numFmtId="185" fontId="18" fillId="0" borderId="1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49" fontId="18" fillId="0" borderId="5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88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88" fontId="5" fillId="0" borderId="0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1" fillId="0" borderId="0" xfId="0" applyFont="1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95250</xdr:colOff>
      <xdr:row>2</xdr:row>
      <xdr:rowOff>142875</xdr:rowOff>
    </xdr:from>
    <xdr:to>
      <xdr:col>12</xdr:col>
      <xdr:colOff>75565</xdr:colOff>
      <xdr:row>4</xdr:row>
      <xdr:rowOff>9525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95900" y="809625"/>
          <a:ext cx="4095115" cy="390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0"/>
  <sheetViews>
    <sheetView tabSelected="1" workbookViewId="0">
      <selection activeCell="P21" sqref="P21"/>
    </sheetView>
  </sheetViews>
  <sheetFormatPr defaultColWidth="9" defaultRowHeight="12.75"/>
  <cols>
    <col min="1" max="1" width="9.625" style="18" customWidth="1"/>
    <col min="2" max="2" width="22.625" style="18" customWidth="1"/>
    <col min="3" max="16384" width="9" style="18"/>
  </cols>
  <sheetData>
    <row r="1" s="17" customFormat="1" ht="26.25" spans="1:12">
      <c r="A1" s="19" t="s">
        <v>0</v>
      </c>
      <c r="B1" s="20"/>
      <c r="C1" s="20"/>
      <c r="D1" s="20"/>
      <c r="E1" s="20"/>
      <c r="F1" s="20"/>
      <c r="G1" s="20"/>
      <c r="H1" s="21"/>
      <c r="I1" s="20"/>
      <c r="J1" s="20"/>
      <c r="K1" s="20"/>
      <c r="L1" s="20"/>
    </row>
    <row r="2" s="17" customFormat="1" ht="26.25" spans="1:12">
      <c r="A2" s="22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17" customFormat="1" ht="26.25" spans="1:12">
      <c r="A3" s="25"/>
      <c r="B3" s="25"/>
      <c r="C3" s="25"/>
      <c r="D3" s="25" t="s">
        <v>2</v>
      </c>
      <c r="E3" s="26">
        <v>45853</v>
      </c>
      <c r="F3" s="26"/>
      <c r="G3" s="27"/>
      <c r="H3" s="28"/>
      <c r="I3" s="66"/>
      <c r="J3" s="67"/>
      <c r="K3" s="67"/>
      <c r="L3" s="25"/>
    </row>
    <row r="4" s="17" customFormat="1" ht="15" spans="1:12">
      <c r="A4" s="25"/>
      <c r="B4" s="25"/>
      <c r="C4" s="25"/>
      <c r="D4" s="29" t="s">
        <v>3</v>
      </c>
      <c r="E4" s="30" t="s">
        <v>4</v>
      </c>
      <c r="F4" s="31"/>
      <c r="G4" s="32"/>
      <c r="H4" s="33"/>
      <c r="I4" s="68"/>
      <c r="J4" s="69"/>
      <c r="K4" s="69"/>
      <c r="L4" s="68"/>
    </row>
    <row r="5" s="17" customFormat="1" ht="26.25" spans="1:12">
      <c r="A5" s="25"/>
      <c r="B5" s="29"/>
      <c r="C5" s="25"/>
      <c r="D5" s="25"/>
      <c r="E5" s="25"/>
      <c r="F5" s="25"/>
      <c r="G5" s="34"/>
      <c r="H5" s="28"/>
      <c r="I5" s="66"/>
      <c r="J5" s="67"/>
      <c r="K5" s="67"/>
      <c r="L5" s="25"/>
    </row>
    <row r="6" s="18" customFormat="1" ht="45" spans="1:12">
      <c r="A6" s="35" t="s">
        <v>5</v>
      </c>
      <c r="B6" s="36" t="s">
        <v>6</v>
      </c>
      <c r="C6" s="36" t="s">
        <v>7</v>
      </c>
      <c r="D6" s="37" t="s">
        <v>8</v>
      </c>
      <c r="E6" s="37" t="s">
        <v>9</v>
      </c>
      <c r="F6" s="38" t="s">
        <v>10</v>
      </c>
      <c r="G6" s="39" t="s">
        <v>11</v>
      </c>
      <c r="H6" s="40" t="s">
        <v>12</v>
      </c>
      <c r="I6" s="39" t="s">
        <v>13</v>
      </c>
      <c r="J6" s="39" t="s">
        <v>14</v>
      </c>
      <c r="K6" s="39" t="s">
        <v>15</v>
      </c>
      <c r="L6" s="36" t="s">
        <v>16</v>
      </c>
    </row>
    <row r="7" s="18" customFormat="1" ht="28.5" spans="1:12">
      <c r="A7" s="41" t="s">
        <v>17</v>
      </c>
      <c r="B7" s="42" t="s">
        <v>18</v>
      </c>
      <c r="C7" s="43" t="s">
        <v>19</v>
      </c>
      <c r="D7" s="44" t="s">
        <v>20</v>
      </c>
      <c r="E7" s="45" t="s">
        <v>21</v>
      </c>
      <c r="F7" s="46" t="s">
        <v>22</v>
      </c>
      <c r="G7" s="44" t="s">
        <v>23</v>
      </c>
      <c r="H7" s="47" t="s">
        <v>24</v>
      </c>
      <c r="I7" s="44" t="s">
        <v>25</v>
      </c>
      <c r="J7" s="44" t="s">
        <v>26</v>
      </c>
      <c r="K7" s="44" t="s">
        <v>27</v>
      </c>
      <c r="L7" s="42" t="s">
        <v>28</v>
      </c>
    </row>
    <row r="8" s="18" customFormat="1" ht="15" spans="1:12">
      <c r="A8" s="48" t="s">
        <v>29</v>
      </c>
      <c r="B8" s="49" t="s">
        <v>30</v>
      </c>
      <c r="C8" s="50" t="s">
        <v>31</v>
      </c>
      <c r="D8" s="51" t="s">
        <v>32</v>
      </c>
      <c r="E8" s="52" t="s">
        <v>33</v>
      </c>
      <c r="F8" s="53">
        <v>1956</v>
      </c>
      <c r="G8" s="53">
        <f>F8*0.05</f>
        <v>97.8</v>
      </c>
      <c r="H8" s="53">
        <f>F8+G8</f>
        <v>2053.8</v>
      </c>
      <c r="I8" s="70" t="s">
        <v>34</v>
      </c>
      <c r="J8" s="70" t="s">
        <v>35</v>
      </c>
      <c r="K8" s="70" t="s">
        <v>36</v>
      </c>
      <c r="L8" s="70" t="s">
        <v>37</v>
      </c>
    </row>
    <row r="9" s="18" customFormat="1" ht="15" spans="1:12">
      <c r="A9" s="54"/>
      <c r="B9" s="55"/>
      <c r="C9" s="56"/>
      <c r="D9" s="57"/>
      <c r="E9" s="52" t="s">
        <v>38</v>
      </c>
      <c r="F9" s="53">
        <v>11249</v>
      </c>
      <c r="G9" s="53">
        <f t="shared" ref="G9:G40" si="0">F9*0.05</f>
        <v>562.45</v>
      </c>
      <c r="H9" s="53">
        <f t="shared" ref="H9:H40" si="1">F9+G9</f>
        <v>11811.45</v>
      </c>
      <c r="I9" s="70"/>
      <c r="J9" s="70"/>
      <c r="K9" s="70"/>
      <c r="L9" s="70"/>
    </row>
    <row r="10" s="18" customFormat="1" ht="15" spans="1:12">
      <c r="A10" s="54"/>
      <c r="B10" s="55"/>
      <c r="C10" s="56"/>
      <c r="D10" s="57"/>
      <c r="E10" s="52" t="s">
        <v>39</v>
      </c>
      <c r="F10" s="53">
        <v>16600</v>
      </c>
      <c r="G10" s="53">
        <f t="shared" si="0"/>
        <v>830</v>
      </c>
      <c r="H10" s="53">
        <f t="shared" si="1"/>
        <v>17430</v>
      </c>
      <c r="I10" s="70"/>
      <c r="J10" s="70"/>
      <c r="K10" s="70"/>
      <c r="L10" s="70"/>
    </row>
    <row r="11" s="18" customFormat="1" ht="15" spans="1:12">
      <c r="A11" s="54"/>
      <c r="B11" s="55"/>
      <c r="C11" s="56"/>
      <c r="D11" s="57"/>
      <c r="E11" s="52" t="s">
        <v>40</v>
      </c>
      <c r="F11" s="53">
        <v>11914</v>
      </c>
      <c r="G11" s="53">
        <f t="shared" si="0"/>
        <v>595.7</v>
      </c>
      <c r="H11" s="53">
        <f t="shared" si="1"/>
        <v>12509.7</v>
      </c>
      <c r="I11" s="70"/>
      <c r="J11" s="70"/>
      <c r="K11" s="70"/>
      <c r="L11" s="70"/>
    </row>
    <row r="12" s="18" customFormat="1" ht="15" spans="1:12">
      <c r="A12" s="54"/>
      <c r="B12" s="55"/>
      <c r="C12" s="56"/>
      <c r="D12" s="57"/>
      <c r="E12" s="52" t="s">
        <v>41</v>
      </c>
      <c r="F12" s="53">
        <v>6123</v>
      </c>
      <c r="G12" s="53">
        <f t="shared" si="0"/>
        <v>306.15</v>
      </c>
      <c r="H12" s="53">
        <f t="shared" si="1"/>
        <v>6429.15</v>
      </c>
      <c r="I12" s="70"/>
      <c r="J12" s="70"/>
      <c r="K12" s="70"/>
      <c r="L12" s="70"/>
    </row>
    <row r="13" s="18" customFormat="1" ht="42" customHeight="1" spans="1:12">
      <c r="A13" s="54"/>
      <c r="B13" s="58" t="s">
        <v>42</v>
      </c>
      <c r="C13" s="59" t="s">
        <v>31</v>
      </c>
      <c r="D13" s="60" t="s">
        <v>32</v>
      </c>
      <c r="E13" s="61"/>
      <c r="F13" s="62">
        <f>SUM(F8:F12)</f>
        <v>47842</v>
      </c>
      <c r="G13" s="53">
        <f t="shared" si="0"/>
        <v>2392.1</v>
      </c>
      <c r="H13" s="53">
        <f t="shared" si="1"/>
        <v>50234.1</v>
      </c>
      <c r="I13" s="70"/>
      <c r="J13" s="70"/>
      <c r="K13" s="70"/>
      <c r="L13" s="70"/>
    </row>
    <row r="14" s="18" customFormat="1" ht="43" customHeight="1" spans="1:12">
      <c r="A14" s="54"/>
      <c r="B14" s="58" t="s">
        <v>43</v>
      </c>
      <c r="C14" s="59" t="s">
        <v>31</v>
      </c>
      <c r="D14" s="60" t="s">
        <v>32</v>
      </c>
      <c r="E14" s="61"/>
      <c r="F14" s="62">
        <f>SUM(F13:F13)</f>
        <v>47842</v>
      </c>
      <c r="G14" s="53">
        <f t="shared" si="0"/>
        <v>2392.1</v>
      </c>
      <c r="H14" s="53">
        <f t="shared" si="1"/>
        <v>50234.1</v>
      </c>
      <c r="I14" s="70" t="s">
        <v>44</v>
      </c>
      <c r="J14" s="70" t="s">
        <v>35</v>
      </c>
      <c r="K14" s="70" t="s">
        <v>36</v>
      </c>
      <c r="L14" s="70" t="s">
        <v>37</v>
      </c>
    </row>
    <row r="15" s="18" customFormat="1" ht="45" customHeight="1" spans="1:12">
      <c r="A15" s="63"/>
      <c r="B15" s="58" t="s">
        <v>45</v>
      </c>
      <c r="C15" s="59" t="s">
        <v>31</v>
      </c>
      <c r="D15" s="60" t="s">
        <v>32</v>
      </c>
      <c r="E15" s="61"/>
      <c r="F15" s="62">
        <f>SUM(F14:F14)</f>
        <v>47842</v>
      </c>
      <c r="G15" s="53">
        <f t="shared" si="0"/>
        <v>2392.1</v>
      </c>
      <c r="H15" s="53">
        <f t="shared" si="1"/>
        <v>50234.1</v>
      </c>
      <c r="I15" s="70"/>
      <c r="J15" s="70"/>
      <c r="K15" s="70"/>
      <c r="L15" s="70"/>
    </row>
    <row r="16" s="18" customFormat="1" ht="15" spans="1:12">
      <c r="A16" s="48" t="s">
        <v>29</v>
      </c>
      <c r="B16" s="49" t="s">
        <v>30</v>
      </c>
      <c r="C16" s="50" t="s">
        <v>31</v>
      </c>
      <c r="D16" s="51" t="s">
        <v>46</v>
      </c>
      <c r="E16" s="52" t="s">
        <v>33</v>
      </c>
      <c r="F16" s="53">
        <v>1956</v>
      </c>
      <c r="G16" s="53">
        <f t="shared" si="0"/>
        <v>97.8</v>
      </c>
      <c r="H16" s="53">
        <f t="shared" si="1"/>
        <v>2053.8</v>
      </c>
      <c r="I16" s="70" t="s">
        <v>47</v>
      </c>
      <c r="J16" s="70" t="s">
        <v>35</v>
      </c>
      <c r="K16" s="70" t="s">
        <v>36</v>
      </c>
      <c r="L16" s="70" t="s">
        <v>37</v>
      </c>
    </row>
    <row r="17" s="18" customFormat="1" ht="15" spans="1:12">
      <c r="A17" s="54"/>
      <c r="B17" s="55"/>
      <c r="C17" s="56"/>
      <c r="D17" s="57"/>
      <c r="E17" s="52" t="s">
        <v>38</v>
      </c>
      <c r="F17" s="53">
        <v>11249</v>
      </c>
      <c r="G17" s="53">
        <f t="shared" si="0"/>
        <v>562.45</v>
      </c>
      <c r="H17" s="53">
        <f t="shared" si="1"/>
        <v>11811.45</v>
      </c>
      <c r="I17" s="70"/>
      <c r="J17" s="70"/>
      <c r="K17" s="70"/>
      <c r="L17" s="70"/>
    </row>
    <row r="18" s="18" customFormat="1" ht="15" spans="1:12">
      <c r="A18" s="54"/>
      <c r="B18" s="55"/>
      <c r="C18" s="56"/>
      <c r="D18" s="57"/>
      <c r="E18" s="52" t="s">
        <v>39</v>
      </c>
      <c r="F18" s="53">
        <v>16600</v>
      </c>
      <c r="G18" s="53">
        <f t="shared" si="0"/>
        <v>830</v>
      </c>
      <c r="H18" s="53">
        <f t="shared" si="1"/>
        <v>17430</v>
      </c>
      <c r="I18" s="70"/>
      <c r="J18" s="70"/>
      <c r="K18" s="70"/>
      <c r="L18" s="70"/>
    </row>
    <row r="19" s="18" customFormat="1" ht="15" spans="1:12">
      <c r="A19" s="54"/>
      <c r="B19" s="55"/>
      <c r="C19" s="56"/>
      <c r="D19" s="57"/>
      <c r="E19" s="52" t="s">
        <v>40</v>
      </c>
      <c r="F19" s="53">
        <v>11914</v>
      </c>
      <c r="G19" s="53">
        <f t="shared" si="0"/>
        <v>595.7</v>
      </c>
      <c r="H19" s="53">
        <f t="shared" si="1"/>
        <v>12509.7</v>
      </c>
      <c r="I19" s="70"/>
      <c r="J19" s="70"/>
      <c r="K19" s="70"/>
      <c r="L19" s="70"/>
    </row>
    <row r="20" s="18" customFormat="1" ht="15" spans="1:12">
      <c r="A20" s="54"/>
      <c r="B20" s="55"/>
      <c r="C20" s="56"/>
      <c r="D20" s="57"/>
      <c r="E20" s="52" t="s">
        <v>41</v>
      </c>
      <c r="F20" s="53">
        <v>6123</v>
      </c>
      <c r="G20" s="53">
        <f t="shared" si="0"/>
        <v>306.15</v>
      </c>
      <c r="H20" s="53">
        <f t="shared" si="1"/>
        <v>6429.15</v>
      </c>
      <c r="I20" s="70"/>
      <c r="J20" s="70"/>
      <c r="K20" s="70"/>
      <c r="L20" s="70"/>
    </row>
    <row r="21" s="18" customFormat="1" ht="42" customHeight="1" spans="1:18">
      <c r="A21" s="54"/>
      <c r="B21" s="58" t="s">
        <v>42</v>
      </c>
      <c r="C21" s="59" t="s">
        <v>31</v>
      </c>
      <c r="D21" s="60" t="s">
        <v>46</v>
      </c>
      <c r="E21" s="61"/>
      <c r="F21" s="62">
        <f>SUM(F16:F20)</f>
        <v>47842</v>
      </c>
      <c r="G21" s="53">
        <f t="shared" si="0"/>
        <v>2392.1</v>
      </c>
      <c r="H21" s="53">
        <f t="shared" si="1"/>
        <v>50234.1</v>
      </c>
      <c r="I21" s="70"/>
      <c r="J21" s="70"/>
      <c r="K21" s="70"/>
      <c r="L21" s="70"/>
      <c r="N21" s="17"/>
      <c r="O21" s="17"/>
      <c r="P21" s="17"/>
      <c r="Q21" s="17"/>
      <c r="R21" s="17"/>
    </row>
    <row r="22" s="18" customFormat="1" ht="43" customHeight="1" spans="1:12">
      <c r="A22" s="54"/>
      <c r="B22" s="58" t="s">
        <v>43</v>
      </c>
      <c r="C22" s="59" t="s">
        <v>31</v>
      </c>
      <c r="D22" s="60" t="s">
        <v>46</v>
      </c>
      <c r="E22" s="61"/>
      <c r="F22" s="62">
        <f>SUM(F21:F21)</f>
        <v>47842</v>
      </c>
      <c r="G22" s="53">
        <f t="shared" si="0"/>
        <v>2392.1</v>
      </c>
      <c r="H22" s="53">
        <f t="shared" si="1"/>
        <v>50234.1</v>
      </c>
      <c r="I22" s="70" t="s">
        <v>48</v>
      </c>
      <c r="J22" s="70" t="s">
        <v>35</v>
      </c>
      <c r="K22" s="70" t="s">
        <v>36</v>
      </c>
      <c r="L22" s="70" t="s">
        <v>37</v>
      </c>
    </row>
    <row r="23" s="18" customFormat="1" ht="45" customHeight="1" spans="1:12">
      <c r="A23" s="63"/>
      <c r="B23" s="58" t="s">
        <v>45</v>
      </c>
      <c r="C23" s="59" t="s">
        <v>31</v>
      </c>
      <c r="D23" s="60" t="s">
        <v>46</v>
      </c>
      <c r="E23" s="61"/>
      <c r="F23" s="62">
        <f>SUM(F22:F22)</f>
        <v>47842</v>
      </c>
      <c r="G23" s="53">
        <f t="shared" si="0"/>
        <v>2392.1</v>
      </c>
      <c r="H23" s="53">
        <f t="shared" si="1"/>
        <v>50234.1</v>
      </c>
      <c r="I23" s="70"/>
      <c r="J23" s="70"/>
      <c r="K23" s="70"/>
      <c r="L23" s="70"/>
    </row>
    <row r="24" s="18" customFormat="1" ht="15" spans="1:12">
      <c r="A24" s="48" t="s">
        <v>49</v>
      </c>
      <c r="B24" s="49" t="s">
        <v>30</v>
      </c>
      <c r="C24" s="50" t="s">
        <v>31</v>
      </c>
      <c r="D24" s="51" t="s">
        <v>50</v>
      </c>
      <c r="E24" s="52" t="s">
        <v>33</v>
      </c>
      <c r="F24" s="53">
        <v>1706</v>
      </c>
      <c r="G24" s="53">
        <f t="shared" si="0"/>
        <v>85.3</v>
      </c>
      <c r="H24" s="53">
        <f t="shared" si="1"/>
        <v>1791.3</v>
      </c>
      <c r="I24" s="70" t="s">
        <v>51</v>
      </c>
      <c r="J24" s="70" t="s">
        <v>52</v>
      </c>
      <c r="K24" s="70" t="s">
        <v>53</v>
      </c>
      <c r="L24" s="70" t="s">
        <v>37</v>
      </c>
    </row>
    <row r="25" s="18" customFormat="1" ht="15" spans="1:12">
      <c r="A25" s="54"/>
      <c r="B25" s="55"/>
      <c r="C25" s="56"/>
      <c r="D25" s="57"/>
      <c r="E25" s="52" t="s">
        <v>38</v>
      </c>
      <c r="F25" s="53">
        <v>9202</v>
      </c>
      <c r="G25" s="53">
        <f t="shared" si="0"/>
        <v>460.1</v>
      </c>
      <c r="H25" s="53">
        <f t="shared" si="1"/>
        <v>9662.1</v>
      </c>
      <c r="I25" s="70"/>
      <c r="J25" s="70"/>
      <c r="K25" s="70"/>
      <c r="L25" s="70"/>
    </row>
    <row r="26" s="18" customFormat="1" ht="15" spans="1:12">
      <c r="A26" s="54"/>
      <c r="B26" s="55"/>
      <c r="C26" s="56"/>
      <c r="D26" s="57"/>
      <c r="E26" s="52" t="s">
        <v>39</v>
      </c>
      <c r="F26" s="53">
        <v>13713</v>
      </c>
      <c r="G26" s="53">
        <f t="shared" si="0"/>
        <v>685.65</v>
      </c>
      <c r="H26" s="53">
        <f t="shared" si="1"/>
        <v>14398.65</v>
      </c>
      <c r="I26" s="70"/>
      <c r="J26" s="70"/>
      <c r="K26" s="70"/>
      <c r="L26" s="70"/>
    </row>
    <row r="27" s="18" customFormat="1" ht="15" spans="1:12">
      <c r="A27" s="54"/>
      <c r="B27" s="55"/>
      <c r="C27" s="56"/>
      <c r="D27" s="57"/>
      <c r="E27" s="52" t="s">
        <v>40</v>
      </c>
      <c r="F27" s="53">
        <v>9842</v>
      </c>
      <c r="G27" s="53">
        <f t="shared" si="0"/>
        <v>492.1</v>
      </c>
      <c r="H27" s="53">
        <f t="shared" si="1"/>
        <v>10334.1</v>
      </c>
      <c r="I27" s="70"/>
      <c r="J27" s="70"/>
      <c r="K27" s="70"/>
      <c r="L27" s="70"/>
    </row>
    <row r="28" s="18" customFormat="1" ht="15" spans="1:12">
      <c r="A28" s="54"/>
      <c r="B28" s="55"/>
      <c r="C28" s="56"/>
      <c r="D28" s="57"/>
      <c r="E28" s="52" t="s">
        <v>41</v>
      </c>
      <c r="F28" s="53">
        <v>5058</v>
      </c>
      <c r="G28" s="53">
        <f t="shared" si="0"/>
        <v>252.9</v>
      </c>
      <c r="H28" s="53">
        <f t="shared" si="1"/>
        <v>5310.9</v>
      </c>
      <c r="I28" s="70"/>
      <c r="J28" s="70"/>
      <c r="K28" s="70"/>
      <c r="L28" s="70"/>
    </row>
    <row r="29" s="18" customFormat="1" ht="42" customHeight="1" spans="1:12">
      <c r="A29" s="54"/>
      <c r="B29" s="58" t="s">
        <v>42</v>
      </c>
      <c r="C29" s="59" t="s">
        <v>31</v>
      </c>
      <c r="D29" s="60" t="s">
        <v>50</v>
      </c>
      <c r="E29" s="61"/>
      <c r="F29" s="62">
        <f>SUM(F24:F28)</f>
        <v>39521</v>
      </c>
      <c r="G29" s="53">
        <f t="shared" si="0"/>
        <v>1976.05</v>
      </c>
      <c r="H29" s="53">
        <f t="shared" si="1"/>
        <v>41497.05</v>
      </c>
      <c r="I29" s="70"/>
      <c r="J29" s="70"/>
      <c r="K29" s="70"/>
      <c r="L29" s="70"/>
    </row>
    <row r="30" s="18" customFormat="1" ht="43" customHeight="1" spans="1:12">
      <c r="A30" s="54"/>
      <c r="B30" s="58" t="s">
        <v>43</v>
      </c>
      <c r="C30" s="59" t="s">
        <v>31</v>
      </c>
      <c r="D30" s="60" t="s">
        <v>50</v>
      </c>
      <c r="E30" s="61"/>
      <c r="F30" s="62">
        <f>SUM(F29:F29)</f>
        <v>39521</v>
      </c>
      <c r="G30" s="53">
        <f t="shared" si="0"/>
        <v>1976.05</v>
      </c>
      <c r="H30" s="53">
        <f t="shared" si="1"/>
        <v>41497.05</v>
      </c>
      <c r="I30" s="70" t="s">
        <v>54</v>
      </c>
      <c r="J30" s="70" t="s">
        <v>52</v>
      </c>
      <c r="K30" s="70" t="s">
        <v>53</v>
      </c>
      <c r="L30" s="70" t="s">
        <v>37</v>
      </c>
    </row>
    <row r="31" s="18" customFormat="1" ht="45" customHeight="1" spans="1:12">
      <c r="A31" s="63"/>
      <c r="B31" s="58" t="s">
        <v>45</v>
      </c>
      <c r="C31" s="59" t="s">
        <v>31</v>
      </c>
      <c r="D31" s="60" t="s">
        <v>50</v>
      </c>
      <c r="E31" s="61"/>
      <c r="F31" s="62">
        <f>SUM(F30:F30)</f>
        <v>39521</v>
      </c>
      <c r="G31" s="53">
        <f t="shared" si="0"/>
        <v>1976.05</v>
      </c>
      <c r="H31" s="53">
        <f t="shared" si="1"/>
        <v>41497.05</v>
      </c>
      <c r="I31" s="70"/>
      <c r="J31" s="70"/>
      <c r="K31" s="70"/>
      <c r="L31" s="70"/>
    </row>
    <row r="32" s="18" customFormat="1" ht="15" spans="1:12">
      <c r="A32" s="48" t="s">
        <v>49</v>
      </c>
      <c r="B32" s="49" t="s">
        <v>30</v>
      </c>
      <c r="C32" s="50" t="s">
        <v>31</v>
      </c>
      <c r="D32" s="51" t="s">
        <v>55</v>
      </c>
      <c r="E32" s="52" t="s">
        <v>33</v>
      </c>
      <c r="F32" s="53">
        <v>1706</v>
      </c>
      <c r="G32" s="53">
        <f t="shared" si="0"/>
        <v>85.3</v>
      </c>
      <c r="H32" s="53">
        <f t="shared" si="1"/>
        <v>1791.3</v>
      </c>
      <c r="I32" s="70" t="s">
        <v>56</v>
      </c>
      <c r="J32" s="70" t="s">
        <v>52</v>
      </c>
      <c r="K32" s="70" t="s">
        <v>53</v>
      </c>
      <c r="L32" s="70" t="s">
        <v>37</v>
      </c>
    </row>
    <row r="33" s="18" customFormat="1" ht="15" spans="1:12">
      <c r="A33" s="54"/>
      <c r="B33" s="55"/>
      <c r="C33" s="56"/>
      <c r="D33" s="57"/>
      <c r="E33" s="52" t="s">
        <v>38</v>
      </c>
      <c r="F33" s="53">
        <v>9202</v>
      </c>
      <c r="G33" s="53">
        <f t="shared" si="0"/>
        <v>460.1</v>
      </c>
      <c r="H33" s="53">
        <f t="shared" si="1"/>
        <v>9662.1</v>
      </c>
      <c r="I33" s="70"/>
      <c r="J33" s="70"/>
      <c r="K33" s="70"/>
      <c r="L33" s="70"/>
    </row>
    <row r="34" s="18" customFormat="1" ht="15" spans="1:12">
      <c r="A34" s="54"/>
      <c r="B34" s="55"/>
      <c r="C34" s="56"/>
      <c r="D34" s="57"/>
      <c r="E34" s="52" t="s">
        <v>39</v>
      </c>
      <c r="F34" s="53">
        <v>13713</v>
      </c>
      <c r="G34" s="53">
        <f t="shared" si="0"/>
        <v>685.65</v>
      </c>
      <c r="H34" s="53">
        <f t="shared" si="1"/>
        <v>14398.65</v>
      </c>
      <c r="I34" s="70"/>
      <c r="J34" s="70"/>
      <c r="K34" s="70"/>
      <c r="L34" s="70"/>
    </row>
    <row r="35" s="18" customFormat="1" ht="15" spans="1:12">
      <c r="A35" s="54"/>
      <c r="B35" s="55"/>
      <c r="C35" s="56"/>
      <c r="D35" s="57"/>
      <c r="E35" s="52" t="s">
        <v>40</v>
      </c>
      <c r="F35" s="53">
        <v>9842</v>
      </c>
      <c r="G35" s="53">
        <f t="shared" si="0"/>
        <v>492.1</v>
      </c>
      <c r="H35" s="53">
        <f t="shared" si="1"/>
        <v>10334.1</v>
      </c>
      <c r="I35" s="70"/>
      <c r="J35" s="70"/>
      <c r="K35" s="70"/>
      <c r="L35" s="70"/>
    </row>
    <row r="36" s="18" customFormat="1" ht="15" spans="1:12">
      <c r="A36" s="54"/>
      <c r="B36" s="55"/>
      <c r="C36" s="56"/>
      <c r="D36" s="57"/>
      <c r="E36" s="52" t="s">
        <v>41</v>
      </c>
      <c r="F36" s="53">
        <v>5058</v>
      </c>
      <c r="G36" s="53">
        <f t="shared" si="0"/>
        <v>252.9</v>
      </c>
      <c r="H36" s="53">
        <f t="shared" si="1"/>
        <v>5310.9</v>
      </c>
      <c r="I36" s="70"/>
      <c r="J36" s="70"/>
      <c r="K36" s="70"/>
      <c r="L36" s="70"/>
    </row>
    <row r="37" s="18" customFormat="1" ht="42" customHeight="1" spans="1:12">
      <c r="A37" s="54"/>
      <c r="B37" s="58" t="s">
        <v>42</v>
      </c>
      <c r="C37" s="59" t="s">
        <v>31</v>
      </c>
      <c r="D37" s="60" t="s">
        <v>55</v>
      </c>
      <c r="E37" s="61"/>
      <c r="F37" s="62">
        <f>SUM(F32:F36)</f>
        <v>39521</v>
      </c>
      <c r="G37" s="53">
        <f t="shared" si="0"/>
        <v>1976.05</v>
      </c>
      <c r="H37" s="53">
        <f t="shared" si="1"/>
        <v>41497.05</v>
      </c>
      <c r="I37" s="70"/>
      <c r="J37" s="70"/>
      <c r="K37" s="70"/>
      <c r="L37" s="70"/>
    </row>
    <row r="38" s="18" customFormat="1" ht="43" customHeight="1" spans="1:12">
      <c r="A38" s="54"/>
      <c r="B38" s="58" t="s">
        <v>43</v>
      </c>
      <c r="C38" s="59" t="s">
        <v>31</v>
      </c>
      <c r="D38" s="60" t="s">
        <v>55</v>
      </c>
      <c r="E38" s="61"/>
      <c r="F38" s="62">
        <f>SUM(F37:F37)</f>
        <v>39521</v>
      </c>
      <c r="G38" s="53">
        <f t="shared" si="0"/>
        <v>1976.05</v>
      </c>
      <c r="H38" s="53">
        <f t="shared" si="1"/>
        <v>41497.05</v>
      </c>
      <c r="I38" s="70" t="s">
        <v>57</v>
      </c>
      <c r="J38" s="70" t="s">
        <v>52</v>
      </c>
      <c r="K38" s="70" t="s">
        <v>53</v>
      </c>
      <c r="L38" s="70" t="s">
        <v>37</v>
      </c>
    </row>
    <row r="39" s="18" customFormat="1" ht="45" customHeight="1" spans="1:12">
      <c r="A39" s="63"/>
      <c r="B39" s="58" t="s">
        <v>45</v>
      </c>
      <c r="C39" s="59" t="s">
        <v>31</v>
      </c>
      <c r="D39" s="60" t="s">
        <v>55</v>
      </c>
      <c r="E39" s="61"/>
      <c r="F39" s="62">
        <f>SUM(F38:F38)</f>
        <v>39521</v>
      </c>
      <c r="G39" s="53">
        <f t="shared" si="0"/>
        <v>1976.05</v>
      </c>
      <c r="H39" s="53">
        <f t="shared" si="1"/>
        <v>41497.05</v>
      </c>
      <c r="I39" s="70"/>
      <c r="J39" s="70"/>
      <c r="K39" s="70"/>
      <c r="L39" s="70"/>
    </row>
    <row r="40" s="18" customFormat="1" ht="15" spans="1:12">
      <c r="A40" s="64" t="s">
        <v>58</v>
      </c>
      <c r="B40" s="65"/>
      <c r="C40" s="65"/>
      <c r="D40" s="60"/>
      <c r="E40" s="65"/>
      <c r="F40" s="59">
        <f>SUM(F8:F39)</f>
        <v>698904</v>
      </c>
      <c r="G40" s="53">
        <f t="shared" si="0"/>
        <v>34945.2</v>
      </c>
      <c r="H40" s="53">
        <f t="shared" si="1"/>
        <v>733849.2</v>
      </c>
      <c r="I40" s="71"/>
      <c r="J40" s="71"/>
      <c r="K40" s="71"/>
      <c r="L40" s="71"/>
    </row>
  </sheetData>
  <mergeCells count="52">
    <mergeCell ref="A1:L1"/>
    <mergeCell ref="A2:L2"/>
    <mergeCell ref="E3:F3"/>
    <mergeCell ref="E4:F4"/>
    <mergeCell ref="A8:A15"/>
    <mergeCell ref="A16:A23"/>
    <mergeCell ref="A24:A31"/>
    <mergeCell ref="A32:A39"/>
    <mergeCell ref="B8:B12"/>
    <mergeCell ref="B16:B20"/>
    <mergeCell ref="B24:B28"/>
    <mergeCell ref="B32:B36"/>
    <mergeCell ref="C8:C12"/>
    <mergeCell ref="C16:C20"/>
    <mergeCell ref="C24:C28"/>
    <mergeCell ref="C32:C36"/>
    <mergeCell ref="D8:D12"/>
    <mergeCell ref="D16:D20"/>
    <mergeCell ref="D24:D28"/>
    <mergeCell ref="D32:D36"/>
    <mergeCell ref="I8:I13"/>
    <mergeCell ref="I14:I15"/>
    <mergeCell ref="I16:I21"/>
    <mergeCell ref="I22:I23"/>
    <mergeCell ref="I24:I29"/>
    <mergeCell ref="I30:I31"/>
    <mergeCell ref="I32:I37"/>
    <mergeCell ref="I38:I39"/>
    <mergeCell ref="J8:J13"/>
    <mergeCell ref="J14:J15"/>
    <mergeCell ref="J16:J21"/>
    <mergeCell ref="J22:J23"/>
    <mergeCell ref="J24:J29"/>
    <mergeCell ref="J30:J31"/>
    <mergeCell ref="J32:J37"/>
    <mergeCell ref="J38:J39"/>
    <mergeCell ref="K8:K13"/>
    <mergeCell ref="K14:K15"/>
    <mergeCell ref="K16:K21"/>
    <mergeCell ref="K22:K23"/>
    <mergeCell ref="K24:K29"/>
    <mergeCell ref="K30:K31"/>
    <mergeCell ref="K32:K37"/>
    <mergeCell ref="K38:K39"/>
    <mergeCell ref="L8:L13"/>
    <mergeCell ref="L14:L15"/>
    <mergeCell ref="L16:L21"/>
    <mergeCell ref="L22:L23"/>
    <mergeCell ref="L24:L29"/>
    <mergeCell ref="L30:L31"/>
    <mergeCell ref="L32:L37"/>
    <mergeCell ref="L38:L39"/>
  </mergeCells>
  <pageMargins left="0.7" right="0.7" top="0.75" bottom="0.75" header="0.3" footer="0.3"/>
  <pageSetup paperSize="9" scale="66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7"/>
  <sheetViews>
    <sheetView topLeftCell="A2" workbookViewId="0">
      <selection activeCell="H24" sqref="H24"/>
    </sheetView>
  </sheetViews>
  <sheetFormatPr defaultColWidth="8.96666666666667" defaultRowHeight="21" outlineLevelCol="7"/>
  <cols>
    <col min="1" max="1" width="38.3833333333333" style="2" customWidth="1"/>
    <col min="2" max="2" width="41.7166666666667" style="3" customWidth="1"/>
    <col min="3" max="16384" width="8.96666666666667" style="1"/>
  </cols>
  <sheetData>
    <row r="1" s="1" customFormat="1" ht="25" customHeight="1" spans="1:2">
      <c r="A1" s="4" t="s">
        <v>59</v>
      </c>
      <c r="B1" s="5" t="s">
        <v>60</v>
      </c>
    </row>
    <row r="2" s="1" customFormat="1" ht="25" customHeight="1" spans="1:2">
      <c r="A2" s="4" t="s">
        <v>61</v>
      </c>
      <c r="B2" s="6" t="s">
        <v>62</v>
      </c>
    </row>
    <row r="3" s="1" customFormat="1" ht="25" customHeight="1" spans="1:8">
      <c r="A3" s="4" t="s">
        <v>63</v>
      </c>
      <c r="B3" s="7" t="s">
        <v>31</v>
      </c>
      <c r="E3" s="72" t="s">
        <v>64</v>
      </c>
      <c r="H3" s="72" t="s">
        <v>65</v>
      </c>
    </row>
    <row r="4" s="1" customFormat="1" ht="25" customHeight="1" spans="1:8">
      <c r="A4" s="4" t="s">
        <v>66</v>
      </c>
      <c r="B4" s="5" t="s">
        <v>67</v>
      </c>
      <c r="E4" s="72" t="s">
        <v>68</v>
      </c>
      <c r="H4" s="72" t="s">
        <v>69</v>
      </c>
    </row>
    <row r="5" s="1" customFormat="1" ht="25" customHeight="1" spans="1:8">
      <c r="A5" s="4" t="s">
        <v>70</v>
      </c>
      <c r="B5" s="8" t="s">
        <v>71</v>
      </c>
      <c r="E5" s="72" t="s">
        <v>72</v>
      </c>
      <c r="H5" s="72" t="s">
        <v>73</v>
      </c>
    </row>
    <row r="6" s="1" customFormat="1" ht="25" customHeight="1" spans="1:8">
      <c r="A6" s="4" t="s">
        <v>74</v>
      </c>
      <c r="B6" s="7" t="s">
        <v>75</v>
      </c>
      <c r="E6" s="72" t="s">
        <v>76</v>
      </c>
      <c r="H6" s="72" t="s">
        <v>77</v>
      </c>
    </row>
    <row r="7" s="1" customFormat="1" ht="25" customHeight="1" spans="1:8">
      <c r="A7" s="4" t="s">
        <v>78</v>
      </c>
      <c r="B7" s="9">
        <v>45665</v>
      </c>
      <c r="E7" s="72" t="s">
        <v>79</v>
      </c>
      <c r="H7" s="72" t="s">
        <v>80</v>
      </c>
    </row>
    <row r="8" s="1" customFormat="1" ht="25" customHeight="1" spans="1:8">
      <c r="A8" s="4" t="s">
        <v>81</v>
      </c>
      <c r="B8" s="5" t="s">
        <v>82</v>
      </c>
      <c r="E8" s="72" t="s">
        <v>64</v>
      </c>
      <c r="H8" s="72" t="s">
        <v>65</v>
      </c>
    </row>
    <row r="9" s="1" customFormat="1" ht="25" customHeight="1" spans="1:8">
      <c r="A9" s="4" t="s">
        <v>83</v>
      </c>
      <c r="B9" s="5" t="s">
        <v>84</v>
      </c>
      <c r="E9" s="72" t="s">
        <v>68</v>
      </c>
      <c r="H9" s="72" t="s">
        <v>69</v>
      </c>
    </row>
    <row r="10" s="1" customFormat="1" ht="25" customHeight="1" spans="1:8">
      <c r="A10" s="4" t="s">
        <v>85</v>
      </c>
      <c r="B10" s="5" t="s">
        <v>86</v>
      </c>
      <c r="E10" s="72" t="s">
        <v>72</v>
      </c>
      <c r="H10" s="72" t="s">
        <v>73</v>
      </c>
    </row>
    <row r="11" ht="25" customHeight="1" spans="5:8">
      <c r="E11" s="72" t="s">
        <v>76</v>
      </c>
      <c r="H11" s="72" t="s">
        <v>77</v>
      </c>
    </row>
    <row r="12" s="1" customFormat="1" ht="25" customHeight="1" spans="1:8">
      <c r="A12" s="4" t="s">
        <v>59</v>
      </c>
      <c r="B12" s="5" t="s">
        <v>60</v>
      </c>
      <c r="E12" s="72" t="s">
        <v>79</v>
      </c>
      <c r="H12" s="72" t="s">
        <v>80</v>
      </c>
    </row>
    <row r="13" s="1" customFormat="1" ht="25" customHeight="1" spans="1:2">
      <c r="A13" s="4" t="s">
        <v>61</v>
      </c>
      <c r="B13" s="6" t="s">
        <v>62</v>
      </c>
    </row>
    <row r="14" s="1" customFormat="1" ht="25" customHeight="1" spans="1:8">
      <c r="A14" s="4" t="s">
        <v>63</v>
      </c>
      <c r="B14" s="7" t="s">
        <v>31</v>
      </c>
      <c r="E14" s="72" t="s">
        <v>87</v>
      </c>
      <c r="H14" s="72" t="s">
        <v>88</v>
      </c>
    </row>
    <row r="15" s="1" customFormat="1" ht="25" customHeight="1" spans="1:8">
      <c r="A15" s="4" t="s">
        <v>66</v>
      </c>
      <c r="B15" s="5" t="s">
        <v>67</v>
      </c>
      <c r="E15" s="72" t="s">
        <v>89</v>
      </c>
      <c r="H15" s="72" t="s">
        <v>90</v>
      </c>
    </row>
    <row r="16" s="1" customFormat="1" ht="25" customHeight="1" spans="1:8">
      <c r="A16" s="4" t="s">
        <v>70</v>
      </c>
      <c r="B16" s="8" t="s">
        <v>71</v>
      </c>
      <c r="E16" s="72" t="s">
        <v>91</v>
      </c>
      <c r="H16" s="72" t="s">
        <v>92</v>
      </c>
    </row>
    <row r="17" s="1" customFormat="1" ht="25" customHeight="1" spans="1:8">
      <c r="A17" s="4" t="s">
        <v>74</v>
      </c>
      <c r="B17" s="7" t="s">
        <v>75</v>
      </c>
      <c r="E17" s="72" t="s">
        <v>93</v>
      </c>
      <c r="H17" s="72" t="s">
        <v>94</v>
      </c>
    </row>
    <row r="18" s="1" customFormat="1" ht="25" customHeight="1" spans="1:8">
      <c r="A18" s="4" t="s">
        <v>78</v>
      </c>
      <c r="B18" s="10">
        <v>45665</v>
      </c>
      <c r="E18" s="72" t="s">
        <v>95</v>
      </c>
      <c r="H18" s="72" t="s">
        <v>96</v>
      </c>
    </row>
    <row r="19" s="1" customFormat="1" ht="25" customHeight="1" spans="1:8">
      <c r="A19" s="4" t="s">
        <v>81</v>
      </c>
      <c r="B19" s="5" t="s">
        <v>82</v>
      </c>
      <c r="E19" s="72" t="s">
        <v>87</v>
      </c>
      <c r="H19" s="72" t="s">
        <v>88</v>
      </c>
    </row>
    <row r="20" s="1" customFormat="1" ht="25" customHeight="1" spans="1:8">
      <c r="A20" s="4" t="s">
        <v>83</v>
      </c>
      <c r="B20" s="5" t="s">
        <v>84</v>
      </c>
      <c r="E20" s="72" t="s">
        <v>89</v>
      </c>
      <c r="H20" s="72" t="s">
        <v>90</v>
      </c>
    </row>
    <row r="21" s="1" customFormat="1" ht="25" customHeight="1" spans="1:8">
      <c r="A21" s="4" t="s">
        <v>85</v>
      </c>
      <c r="B21" s="5" t="s">
        <v>86</v>
      </c>
      <c r="E21" s="72" t="s">
        <v>91</v>
      </c>
      <c r="H21" s="72" t="s">
        <v>92</v>
      </c>
    </row>
    <row r="22" spans="5:8">
      <c r="E22" s="72" t="s">
        <v>93</v>
      </c>
      <c r="H22" s="72" t="s">
        <v>94</v>
      </c>
    </row>
    <row r="23" s="1" customFormat="1" ht="25" customHeight="1" spans="1:8">
      <c r="A23" s="4" t="s">
        <v>59</v>
      </c>
      <c r="B23" s="5" t="s">
        <v>60</v>
      </c>
      <c r="E23" s="72" t="s">
        <v>95</v>
      </c>
      <c r="H23" s="72" t="s">
        <v>96</v>
      </c>
    </row>
    <row r="24" s="1" customFormat="1" ht="25" customHeight="1" spans="1:2">
      <c r="A24" s="4" t="s">
        <v>61</v>
      </c>
      <c r="B24" s="6" t="s">
        <v>62</v>
      </c>
    </row>
    <row r="25" s="1" customFormat="1" ht="25" customHeight="1" spans="1:2">
      <c r="A25" s="4" t="s">
        <v>63</v>
      </c>
      <c r="B25" s="7" t="s">
        <v>31</v>
      </c>
    </row>
    <row r="26" s="1" customFormat="1" ht="25" customHeight="1" spans="1:2">
      <c r="A26" s="4" t="s">
        <v>66</v>
      </c>
      <c r="B26" s="5" t="s">
        <v>67</v>
      </c>
    </row>
    <row r="27" s="1" customFormat="1" ht="25" customHeight="1" spans="1:2">
      <c r="A27" s="4" t="s">
        <v>70</v>
      </c>
      <c r="B27" s="8" t="s">
        <v>71</v>
      </c>
    </row>
    <row r="28" s="1" customFormat="1" ht="25" customHeight="1" spans="1:2">
      <c r="A28" s="4" t="s">
        <v>74</v>
      </c>
      <c r="B28" s="7" t="s">
        <v>75</v>
      </c>
    </row>
    <row r="29" s="1" customFormat="1" ht="25" customHeight="1" spans="1:2">
      <c r="A29" s="4" t="s">
        <v>78</v>
      </c>
      <c r="B29" s="11">
        <v>0.375</v>
      </c>
    </row>
    <row r="30" s="1" customFormat="1" ht="25" customHeight="1" spans="1:2">
      <c r="A30" s="4" t="s">
        <v>81</v>
      </c>
      <c r="B30" s="5" t="s">
        <v>82</v>
      </c>
    </row>
    <row r="31" s="1" customFormat="1" ht="25" customHeight="1" spans="1:2">
      <c r="A31" s="4" t="s">
        <v>83</v>
      </c>
      <c r="B31" s="5" t="s">
        <v>84</v>
      </c>
    </row>
    <row r="32" s="1" customFormat="1" ht="25" customHeight="1" spans="1:2">
      <c r="A32" s="4" t="s">
        <v>85</v>
      </c>
      <c r="B32" s="5" t="s">
        <v>86</v>
      </c>
    </row>
    <row r="33" ht="25" customHeight="1"/>
    <row r="34" s="1" customFormat="1" ht="25" customHeight="1" spans="1:2">
      <c r="A34" s="4" t="s">
        <v>59</v>
      </c>
      <c r="B34" s="5" t="s">
        <v>60</v>
      </c>
    </row>
    <row r="35" s="1" customFormat="1" ht="25" customHeight="1" spans="1:2">
      <c r="A35" s="4" t="s">
        <v>61</v>
      </c>
      <c r="B35" s="6" t="s">
        <v>62</v>
      </c>
    </row>
    <row r="36" s="1" customFormat="1" ht="25" customHeight="1" spans="1:2">
      <c r="A36" s="4" t="s">
        <v>63</v>
      </c>
      <c r="B36" s="7" t="s">
        <v>31</v>
      </c>
    </row>
    <row r="37" s="1" customFormat="1" ht="25" customHeight="1" spans="1:2">
      <c r="A37" s="4" t="s">
        <v>66</v>
      </c>
      <c r="B37" s="5" t="s">
        <v>67</v>
      </c>
    </row>
    <row r="38" s="1" customFormat="1" ht="25" customHeight="1" spans="1:2">
      <c r="A38" s="4" t="s">
        <v>70</v>
      </c>
      <c r="B38" s="8" t="s">
        <v>71</v>
      </c>
    </row>
    <row r="39" s="1" customFormat="1" ht="25" customHeight="1" spans="1:2">
      <c r="A39" s="4" t="s">
        <v>74</v>
      </c>
      <c r="B39" s="7" t="s">
        <v>75</v>
      </c>
    </row>
    <row r="40" s="1" customFormat="1" ht="25" customHeight="1" spans="1:2">
      <c r="A40" s="4" t="s">
        <v>78</v>
      </c>
      <c r="B40" s="12">
        <v>0.5</v>
      </c>
    </row>
    <row r="41" s="1" customFormat="1" ht="25" customHeight="1" spans="1:2">
      <c r="A41" s="4" t="s">
        <v>81</v>
      </c>
      <c r="B41" s="5" t="s">
        <v>82</v>
      </c>
    </row>
    <row r="42" s="1" customFormat="1" ht="25" customHeight="1" spans="1:2">
      <c r="A42" s="4" t="s">
        <v>83</v>
      </c>
      <c r="B42" s="5" t="s">
        <v>84</v>
      </c>
    </row>
    <row r="43" s="1" customFormat="1" ht="25" customHeight="1" spans="1:2">
      <c r="A43" s="4" t="s">
        <v>85</v>
      </c>
      <c r="B43" s="5" t="s">
        <v>86</v>
      </c>
    </row>
    <row r="45" s="1" customFormat="1" ht="25" customHeight="1" spans="1:2">
      <c r="A45" s="4" t="s">
        <v>59</v>
      </c>
      <c r="B45" s="5" t="s">
        <v>60</v>
      </c>
    </row>
    <row r="46" s="1" customFormat="1" ht="25" customHeight="1" spans="1:2">
      <c r="A46" s="4" t="s">
        <v>61</v>
      </c>
      <c r="B46" s="6" t="s">
        <v>62</v>
      </c>
    </row>
    <row r="47" s="1" customFormat="1" ht="25" customHeight="1" spans="1:2">
      <c r="A47" s="4" t="s">
        <v>63</v>
      </c>
      <c r="B47" s="7" t="s">
        <v>31</v>
      </c>
    </row>
    <row r="48" s="1" customFormat="1" ht="25" customHeight="1" spans="1:2">
      <c r="A48" s="4" t="s">
        <v>66</v>
      </c>
      <c r="B48" s="5" t="s">
        <v>67</v>
      </c>
    </row>
    <row r="49" s="1" customFormat="1" ht="25" customHeight="1" spans="1:2">
      <c r="A49" s="4" t="s">
        <v>70</v>
      </c>
      <c r="B49" s="8" t="s">
        <v>71</v>
      </c>
    </row>
    <row r="50" s="1" customFormat="1" ht="25" customHeight="1" spans="1:2">
      <c r="A50" s="4" t="s">
        <v>74</v>
      </c>
      <c r="B50" s="7" t="s">
        <v>97</v>
      </c>
    </row>
    <row r="51" s="1" customFormat="1" ht="25" customHeight="1" spans="1:2">
      <c r="A51" s="4" t="s">
        <v>78</v>
      </c>
      <c r="B51" s="13">
        <v>0.625</v>
      </c>
    </row>
    <row r="52" s="1" customFormat="1" ht="25" customHeight="1" spans="1:2">
      <c r="A52" s="4" t="s">
        <v>81</v>
      </c>
      <c r="B52" s="5" t="s">
        <v>98</v>
      </c>
    </row>
    <row r="53" s="1" customFormat="1" ht="25" customHeight="1" spans="1:2">
      <c r="A53" s="4" t="s">
        <v>83</v>
      </c>
      <c r="B53" s="5" t="s">
        <v>99</v>
      </c>
    </row>
    <row r="54" s="1" customFormat="1" ht="25" customHeight="1" spans="1:2">
      <c r="A54" s="4" t="s">
        <v>85</v>
      </c>
      <c r="B54" s="5" t="s">
        <v>86</v>
      </c>
    </row>
    <row r="55" ht="25" customHeight="1"/>
    <row r="56" s="1" customFormat="1" ht="25" customHeight="1" spans="1:2">
      <c r="A56" s="4" t="s">
        <v>59</v>
      </c>
      <c r="B56" s="5" t="s">
        <v>60</v>
      </c>
    </row>
    <row r="57" s="1" customFormat="1" ht="25" customHeight="1" spans="1:2">
      <c r="A57" s="4" t="s">
        <v>61</v>
      </c>
      <c r="B57" s="6" t="s">
        <v>62</v>
      </c>
    </row>
    <row r="58" s="1" customFormat="1" ht="25" customHeight="1" spans="1:2">
      <c r="A58" s="4" t="s">
        <v>63</v>
      </c>
      <c r="B58" s="7" t="s">
        <v>31</v>
      </c>
    </row>
    <row r="59" s="1" customFormat="1" ht="25" customHeight="1" spans="1:2">
      <c r="A59" s="4" t="s">
        <v>66</v>
      </c>
      <c r="B59" s="5" t="s">
        <v>67</v>
      </c>
    </row>
    <row r="60" s="1" customFormat="1" ht="25" customHeight="1" spans="1:2">
      <c r="A60" s="4" t="s">
        <v>70</v>
      </c>
      <c r="B60" s="8" t="s">
        <v>71</v>
      </c>
    </row>
    <row r="61" s="1" customFormat="1" ht="25" customHeight="1" spans="1:2">
      <c r="A61" s="4" t="s">
        <v>74</v>
      </c>
      <c r="B61" s="7" t="s">
        <v>97</v>
      </c>
    </row>
    <row r="62" s="1" customFormat="1" ht="25" customHeight="1" spans="1:2">
      <c r="A62" s="4" t="s">
        <v>78</v>
      </c>
      <c r="B62" s="14">
        <v>0.75</v>
      </c>
    </row>
    <row r="63" s="1" customFormat="1" ht="25" customHeight="1" spans="1:2">
      <c r="A63" s="4" t="s">
        <v>81</v>
      </c>
      <c r="B63" s="5" t="s">
        <v>98</v>
      </c>
    </row>
    <row r="64" s="1" customFormat="1" ht="25" customHeight="1" spans="1:2">
      <c r="A64" s="4" t="s">
        <v>83</v>
      </c>
      <c r="B64" s="5" t="s">
        <v>99</v>
      </c>
    </row>
    <row r="65" s="1" customFormat="1" ht="25" customHeight="1" spans="1:2">
      <c r="A65" s="4" t="s">
        <v>85</v>
      </c>
      <c r="B65" s="5" t="s">
        <v>86</v>
      </c>
    </row>
    <row r="67" s="1" customFormat="1" ht="25" customHeight="1" spans="1:2">
      <c r="A67" s="4" t="s">
        <v>59</v>
      </c>
      <c r="B67" s="5" t="s">
        <v>60</v>
      </c>
    </row>
    <row r="68" s="1" customFormat="1" ht="25" customHeight="1" spans="1:2">
      <c r="A68" s="4" t="s">
        <v>61</v>
      </c>
      <c r="B68" s="6" t="s">
        <v>62</v>
      </c>
    </row>
    <row r="69" s="1" customFormat="1" ht="25" customHeight="1" spans="1:2">
      <c r="A69" s="4" t="s">
        <v>63</v>
      </c>
      <c r="B69" s="7" t="s">
        <v>31</v>
      </c>
    </row>
    <row r="70" s="1" customFormat="1" ht="25" customHeight="1" spans="1:2">
      <c r="A70" s="4" t="s">
        <v>66</v>
      </c>
      <c r="B70" s="5" t="s">
        <v>67</v>
      </c>
    </row>
    <row r="71" s="1" customFormat="1" ht="25" customHeight="1" spans="1:2">
      <c r="A71" s="4" t="s">
        <v>70</v>
      </c>
      <c r="B71" s="8" t="s">
        <v>71</v>
      </c>
    </row>
    <row r="72" s="1" customFormat="1" ht="25" customHeight="1" spans="1:2">
      <c r="A72" s="4" t="s">
        <v>74</v>
      </c>
      <c r="B72" s="7" t="s">
        <v>97</v>
      </c>
    </row>
    <row r="73" s="1" customFormat="1" ht="25" customHeight="1" spans="1:2">
      <c r="A73" s="4" t="s">
        <v>78</v>
      </c>
      <c r="B73" s="15">
        <v>0.875</v>
      </c>
    </row>
    <row r="74" s="1" customFormat="1" ht="25" customHeight="1" spans="1:2">
      <c r="A74" s="4" t="s">
        <v>81</v>
      </c>
      <c r="B74" s="5" t="s">
        <v>98</v>
      </c>
    </row>
    <row r="75" s="1" customFormat="1" ht="25" customHeight="1" spans="1:2">
      <c r="A75" s="4" t="s">
        <v>83</v>
      </c>
      <c r="B75" s="5" t="s">
        <v>99</v>
      </c>
    </row>
    <row r="76" s="1" customFormat="1" ht="25" customHeight="1" spans="1:2">
      <c r="A76" s="4" t="s">
        <v>85</v>
      </c>
      <c r="B76" s="5" t="s">
        <v>86</v>
      </c>
    </row>
    <row r="77" ht="25" customHeight="1"/>
    <row r="78" s="1" customFormat="1" ht="25" customHeight="1" spans="1:2">
      <c r="A78" s="4" t="s">
        <v>59</v>
      </c>
      <c r="B78" s="5" t="s">
        <v>60</v>
      </c>
    </row>
    <row r="79" s="1" customFormat="1" ht="25" customHeight="1" spans="1:2">
      <c r="A79" s="4" t="s">
        <v>61</v>
      </c>
      <c r="B79" s="6" t="s">
        <v>62</v>
      </c>
    </row>
    <row r="80" s="1" customFormat="1" ht="25" customHeight="1" spans="1:2">
      <c r="A80" s="4" t="s">
        <v>63</v>
      </c>
      <c r="B80" s="7" t="s">
        <v>31</v>
      </c>
    </row>
    <row r="81" s="1" customFormat="1" ht="25" customHeight="1" spans="1:2">
      <c r="A81" s="4" t="s">
        <v>66</v>
      </c>
      <c r="B81" s="5" t="s">
        <v>67</v>
      </c>
    </row>
    <row r="82" s="1" customFormat="1" ht="25" customHeight="1" spans="1:2">
      <c r="A82" s="4" t="s">
        <v>70</v>
      </c>
      <c r="B82" s="8" t="s">
        <v>71</v>
      </c>
    </row>
    <row r="83" s="1" customFormat="1" ht="25" customHeight="1" spans="1:2">
      <c r="A83" s="4" t="s">
        <v>74</v>
      </c>
      <c r="B83" s="7" t="s">
        <v>97</v>
      </c>
    </row>
    <row r="84" s="1" customFormat="1" ht="25" customHeight="1" spans="1:2">
      <c r="A84" s="4" t="s">
        <v>78</v>
      </c>
      <c r="B84" s="16">
        <v>0.875</v>
      </c>
    </row>
    <row r="85" s="1" customFormat="1" ht="25" customHeight="1" spans="1:2">
      <c r="A85" s="4" t="s">
        <v>81</v>
      </c>
      <c r="B85" s="5" t="s">
        <v>98</v>
      </c>
    </row>
    <row r="86" s="1" customFormat="1" ht="25" customHeight="1" spans="1:2">
      <c r="A86" s="4" t="s">
        <v>83</v>
      </c>
      <c r="B86" s="5" t="s">
        <v>99</v>
      </c>
    </row>
    <row r="87" s="1" customFormat="1" ht="25" customHeight="1" spans="1:2">
      <c r="A87" s="4" t="s">
        <v>85</v>
      </c>
      <c r="B87" s="5" t="s">
        <v>86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"/>
  <sheetViews>
    <sheetView workbookViewId="0">
      <selection activeCell="M31" sqref="L30:M3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2025-07-15T13:16:27Z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12A78DE530B4499EA2247530D2C7CFB9_12</vt:lpwstr>
  </property>
</Properties>
</file>