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<sst xmlns="http://schemas.openxmlformats.org/spreadsheetml/2006/main" count="193" uniqueCount="98">
  <si>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</si>
  <si>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</si>
  <si>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</si>
  <si>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</si>
  <si>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SF3192023594600</t>
  </si>
  <si>
    <r>
      <rPr>
        <b/>
        <sz val="18"/>
        <color theme="1"/>
        <rFont val="Calibri"/>
        <charset val="134"/>
      </rPr>
      <t>7.9</t>
    </r>
    <r>
      <rPr>
        <b/>
        <sz val="18"/>
        <color theme="1"/>
        <rFont val="宋体"/>
        <charset val="134"/>
      </rPr>
      <t>多出</t>
    </r>
    <r>
      <rPr>
        <b/>
        <sz val="18"/>
        <color theme="1"/>
        <rFont val="Calibri"/>
        <charset val="134"/>
      </rPr>
      <t>2%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</si>
  <si>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</si>
  <si>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</si>
  <si>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</si>
  <si>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</si>
  <si>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</si>
  <si>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</si>
  <si>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</si>
  <si>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</si>
  <si>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</si>
  <si>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</si>
  <si>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</si>
  <si>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</si>
  <si>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</si>
  <si>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</si>
  <si>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</si>
  <si>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</si>
  <si>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</si>
  <si>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</si>
  <si>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</si>
  <si>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</si>
  <si>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</si>
  <si>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</si>
  <si>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</si>
  <si>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</si>
  <si>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85217-01
85218-01
85219-01
85220-01
83035-01
85183-01
85217-01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</si>
  <si>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</si>
  <si>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5133-727</t>
  </si>
  <si>
    <t>754</t>
  </si>
  <si>
    <t>XXS</t>
  </si>
  <si>
    <t>1/3</t>
  </si>
  <si>
    <t>15.3</t>
  </si>
  <si>
    <t>15.7</t>
  </si>
  <si>
    <t>30*40*50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</si>
  <si>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</si>
  <si>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</si>
  <si>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</si>
  <si>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</si>
  <si>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</si>
  <si>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</si>
  <si>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</si>
  <si>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</si>
  <si>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816</t>
  </si>
  <si>
    <t>2/3</t>
  </si>
  <si>
    <t>15.2</t>
  </si>
  <si>
    <t>15.6</t>
  </si>
  <si>
    <t>712</t>
  </si>
  <si>
    <t>3/3</t>
  </si>
  <si>
    <t>27.5</t>
  </si>
  <si>
    <t>27.9</t>
  </si>
  <si>
    <t>合计</t>
  </si>
  <si>
    <r>
      <rPr>
        <sz val="16"/>
        <rFont val="Calibri"/>
        <charset val="0"/>
      </rPr>
      <t>Customer (</t>
    </r>
    <r>
      <rPr>
        <sz val="16"/>
        <rFont val="宋体"/>
        <charset val="0"/>
      </rPr>
      <t>客户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</si>
  <si>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KAM JADE -</t>
    </r>
    <r>
      <rPr>
        <sz val="16"/>
        <rFont val="宋体"/>
        <charset val="0"/>
      </rPr>
      <t>上海锦御</t>
    </r>
  </si>
  <si>
    <r>
      <rPr>
        <sz val="16"/>
        <rFont val="Calibri"/>
        <charset val="0"/>
      </rPr>
      <t>Factory (</t>
    </r>
    <r>
      <rPr>
        <sz val="16"/>
        <rFont val="宋体"/>
        <charset val="0"/>
      </rPr>
      <t>工厂</t>
    </r>
    <r>
      <rPr>
        <sz val="16"/>
        <rFont val="Calibri"/>
        <charset val="0"/>
      </rPr>
      <t>)</t>
    </r>
  </si>
  <si>
    <t>OULAIFA</t>
  </si>
  <si>
    <r>
      <rPr>
        <sz val="16"/>
        <rFont val="Calibri"/>
        <charset val="0"/>
      </rPr>
      <t>Style No (</t>
    </r>
    <r>
      <rPr>
        <sz val="16"/>
        <rFont val="宋体"/>
        <charset val="0"/>
      </rPr>
      <t>款号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</si>
  <si>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Item(</t>
    </r>
    <r>
      <rPr>
        <sz val="16"/>
        <rFont val="宋体"/>
        <charset val="0"/>
      </rPr>
      <t>品名</t>
    </r>
    <r>
      <rPr>
        <sz val="16"/>
        <rFont val="Calibri"/>
        <charset val="0"/>
      </rPr>
      <t>)</t>
    </r>
  </si>
  <si>
    <t>care label</t>
  </si>
  <si>
    <r>
      <rPr>
        <sz val="16"/>
        <rFont val="Calibri"/>
        <charset val="0"/>
      </rPr>
      <t>Size (</t>
    </r>
    <r>
      <rPr>
        <sz val="16"/>
        <rFont val="宋体"/>
        <charset val="0"/>
      </rPr>
      <t>尺寸</t>
    </r>
    <r>
      <rPr>
        <sz val="16"/>
        <rFont val="Calibri"/>
        <charset val="0"/>
      </rPr>
      <t>)</t>
    </r>
  </si>
  <si>
    <t>6*2.5</t>
  </si>
  <si>
    <r>
      <rPr>
        <sz val="16"/>
        <rFont val="Calibri"/>
        <charset val="0"/>
      </rPr>
      <t>QTY (</t>
    </r>
    <r>
      <rPr>
        <sz val="16"/>
        <rFont val="宋体"/>
        <charset val="0"/>
      </rPr>
      <t>数量</t>
    </r>
    <r>
      <rPr>
        <sz val="16"/>
        <rFont val="Calibri"/>
        <charset val="0"/>
      </rPr>
      <t>)</t>
    </r>
  </si>
  <si>
    <t>81140pcs</t>
  </si>
  <si>
    <r>
      <rPr>
        <sz val="16"/>
        <rFont val="Calibri"/>
        <charset val="0"/>
      </rPr>
      <t>TTL Carton No (</t>
    </r>
    <r>
      <rPr>
        <sz val="16"/>
        <rFont val="宋体"/>
        <charset val="0"/>
      </rPr>
      <t>总箱数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</si>
  <si>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N.W. (</t>
    </r>
    <r>
      <rPr>
        <sz val="16"/>
        <rFont val="宋体"/>
        <charset val="0"/>
      </rPr>
      <t>净重</t>
    </r>
    <r>
      <rPr>
        <sz val="16"/>
        <rFont val="Calibri"/>
        <charset val="0"/>
      </rPr>
      <t>)</t>
    </r>
  </si>
  <si>
    <t>15.3kg</t>
  </si>
  <si>
    <r>
      <rPr>
        <sz val="16"/>
        <rFont val="Calibri"/>
        <charset val="0"/>
      </rPr>
      <t>G.W.(</t>
    </r>
    <r>
      <rPr>
        <sz val="16"/>
        <rFont val="宋体"/>
        <charset val="0"/>
      </rPr>
      <t>毛重</t>
    </r>
    <r>
      <rPr>
        <sz val="16"/>
        <rFont val="Calibri"/>
        <charset val="0"/>
      </rPr>
      <t>)</t>
    </r>
  </si>
  <si>
    <t>15.7kg</t>
  </si>
  <si>
    <r>
      <rPr>
        <sz val="16"/>
        <rFont val="Calibri"/>
        <charset val="0"/>
      </rPr>
      <t>Supplier (</t>
    </r>
    <r>
      <rPr>
        <sz val="16"/>
        <rFont val="宋体"/>
        <charset val="0"/>
      </rPr>
      <t>供应商</t>
    </r>
    <r>
      <rPr>
        <sz val="16"/>
        <rFont val="Calibri"/>
        <charset val="0"/>
      </rPr>
      <t>)</t>
    </r>
  </si>
  <si>
    <t>RECALL</t>
  </si>
  <si>
    <t>80696pcs</t>
  </si>
  <si>
    <t>15.2kg</t>
  </si>
  <si>
    <t>15.6kg</t>
  </si>
  <si>
    <t>145604pcs</t>
  </si>
  <si>
    <t>27.5kg</t>
  </si>
  <si>
    <t>27.9kg</t>
  </si>
  <si>
    <t>05133727754019</t>
  </si>
  <si>
    <t>05133727816014</t>
  </si>
  <si>
    <t>05133727712019</t>
  </si>
  <si>
    <t>05133727754026</t>
  </si>
  <si>
    <t>05133727816021</t>
  </si>
  <si>
    <t>05133727712026</t>
  </si>
  <si>
    <t>05133727754033</t>
  </si>
  <si>
    <t>05133727816038</t>
  </si>
  <si>
    <t>05133727712033</t>
  </si>
  <si>
    <t>05133727754040</t>
  </si>
  <si>
    <t>05133727816045</t>
  </si>
  <si>
    <t>05133727712040</t>
  </si>
  <si>
    <t>05133727754057</t>
  </si>
  <si>
    <t>05133727816052</t>
  </si>
  <si>
    <t>05133727712057</t>
  </si>
  <si>
    <t>05133727754088</t>
  </si>
  <si>
    <t>05133727816083</t>
  </si>
  <si>
    <t>05133727712088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</si>
</sst>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\1/3"/>
    <numFmt numFmtId="178" formatCode="\2/3"/>
    <numFmt numFmtId="179" formatCode="\3/3"/>
    <numFmt numFmtId="180" formatCode="0_ "/>
    <numFmt numFmtId="181" formatCode="0_);[Red]\(0\)"/>
    <numFmt numFmtId="182" formatCode="yyyy\-mm\-dd"/>
    <numFmt numFmtId="183" formatCode="0.00_);[Red]\(0.00\)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Calibri"/>
      <charset val="0"/>
    </font>
    <font>
      <sz val="16"/>
      <name val="宋体"/>
      <charset val="0"/>
    </font>
    <font>
      <sz val="16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8"/>
      <color theme="1"/>
      <name val="Calibri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0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80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horizontal="center" vertical="center"/>
    </xf>
    <xf numFmtId="181" fontId="14" fillId="0" borderId="0" xfId="0" applyNumberFormat="1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82" fontId="15" fillId="0" borderId="1" xfId="49" applyNumberFormat="1" applyFont="1" applyFill="1" applyBorder="1" applyAlignment="1">
      <alignment horizontal="center" vertical="center" wrapText="1"/>
    </xf>
    <xf numFmtId="181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80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81" fontId="17" fillId="0" borderId="1" xfId="49" applyNumberFormat="1" applyFont="1" applyFill="1" applyBorder="1" applyAlignment="1">
      <alignment horizontal="center" vertical="center" wrapText="1"/>
    </xf>
    <xf numFmtId="180" fontId="16" fillId="0" borderId="1" xfId="49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49" fontId="18" fillId="0" borderId="1" xfId="49" applyNumberFormat="1" applyFont="1" applyFill="1" applyBorder="1" applyAlignment="1">
      <alignment horizontal="center" vertical="center" wrapText="1"/>
    </xf>
    <xf numFmtId="180" fontId="19" fillId="0" borderId="1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3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3" fontId="5" fillId="0" borderId="0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180" fontId="1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2</xdr:row>
      <xdr:rowOff>9525</xdr:rowOff>
    </xdr:from>
    <xdr:to>
      <xdr:col>11</xdr:col>
      <xdr:colOff>381000</xdr:colOff>
      <xdr:row>3</xdr:row>
      <xdr:rowOff>28575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72075" y="676275"/>
          <a:ext cx="3838575" cy="352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7"/>
  <sheetViews>
    <sheetView tabSelected="1" workbookViewId="0">
      <selection activeCell="T10" sqref="T10"/>
    </sheetView>
  </sheetViews>
  <sheetFormatPr defaultColWidth="9" defaultRowHeight="12.75"/>
  <cols>
    <col min="1" max="1" width="9.625" style="13" customWidth="1"/>
    <col min="2" max="2" width="22.625" style="13" customWidth="1"/>
    <col min="3" max="16384" width="9" style="13"/>
  </cols>
  <sheetData>
    <row r="1" s="12" customFormat="1" ht="26.25" spans="1:12">
      <c r="A1" s="14" t="s">
        <v>0</v>
      </c>
      <c r="B1" s="15"/>
      <c r="C1" s="15"/>
      <c r="D1" s="15"/>
      <c r="E1" s="15"/>
      <c r="F1" s="15"/>
      <c r="G1" s="15"/>
      <c r="H1" s="16"/>
      <c r="I1" s="15"/>
      <c r="J1" s="15"/>
      <c r="K1" s="15"/>
      <c r="L1" s="15"/>
    </row>
    <row r="2" s="12" customFormat="1" ht="26.25" spans="1:12">
      <c r="A2" s="17" t="s">
        <v>1</v>
      </c>
      <c r="B2" s="18"/>
      <c r="C2" s="18"/>
      <c r="D2" s="18"/>
      <c r="E2" s="18"/>
      <c r="F2" s="18"/>
      <c r="G2" s="18"/>
      <c r="H2" s="19"/>
      <c r="I2" s="18"/>
      <c r="J2" s="18"/>
      <c r="K2" s="18"/>
      <c r="L2" s="18"/>
    </row>
    <row r="3" s="12" customFormat="1" ht="26.25" spans="1:12">
      <c r="A3" s="20"/>
      <c r="B3" s="20"/>
      <c r="C3" s="20"/>
      <c r="D3" s="20" t="s">
        <v>2</v>
      </c>
      <c r="E3" s="21">
        <v>45854</v>
      </c>
      <c r="F3" s="21"/>
      <c r="G3" s="22"/>
      <c r="H3" s="23"/>
      <c r="I3" s="61"/>
      <c r="J3" s="62"/>
      <c r="K3" s="62"/>
      <c r="L3" s="20"/>
    </row>
    <row r="4" s="12" customFormat="1" ht="15" spans="1:12">
      <c r="A4" s="20"/>
      <c r="B4" s="20"/>
      <c r="C4" s="20"/>
      <c r="D4" s="24" t="s">
        <v>3</v>
      </c>
      <c r="E4" s="25" t="s">
        <v>4</v>
      </c>
      <c r="F4" s="26"/>
      <c r="G4" s="27"/>
      <c r="H4" s="28"/>
      <c r="I4" s="63"/>
      <c r="J4" s="64"/>
      <c r="K4" s="64"/>
      <c r="L4" s="63"/>
    </row>
    <row r="5" s="12" customFormat="1" ht="23.25" spans="1:12">
      <c r="A5" s="20"/>
      <c r="B5" s="24"/>
      <c r="C5" s="20"/>
      <c r="D5" s="20"/>
      <c r="E5" s="20"/>
      <c r="F5" s="20"/>
      <c r="G5" s="29" t="s">
        <v>5</v>
      </c>
      <c r="H5" s="29"/>
      <c r="I5" s="29"/>
      <c r="J5" s="29"/>
      <c r="K5" s="62"/>
      <c r="L5" s="20"/>
    </row>
    <row r="6" s="13" customFormat="1" ht="45" spans="1:12">
      <c r="A6" s="30" t="s">
        <v>6</v>
      </c>
      <c r="B6" s="31" t="s">
        <v>7</v>
      </c>
      <c r="C6" s="31" t="s">
        <v>8</v>
      </c>
      <c r="D6" s="32" t="s">
        <v>9</v>
      </c>
      <c r="E6" s="32" t="s">
        <v>10</v>
      </c>
      <c r="F6" s="33" t="s">
        <v>11</v>
      </c>
      <c r="G6" s="34" t="s">
        <v>12</v>
      </c>
      <c r="H6" s="35" t="s">
        <v>13</v>
      </c>
      <c r="I6" s="34" t="s">
        <v>14</v>
      </c>
      <c r="J6" s="34" t="s">
        <v>15</v>
      </c>
      <c r="K6" s="34" t="s">
        <v>16</v>
      </c>
      <c r="L6" s="31" t="s">
        <v>17</v>
      </c>
    </row>
    <row r="7" s="13" customFormat="1" ht="28.5" spans="1:12">
      <c r="A7" s="36" t="s">
        <v>18</v>
      </c>
      <c r="B7" s="37" t="s">
        <v>19</v>
      </c>
      <c r="C7" s="38" t="s">
        <v>20</v>
      </c>
      <c r="D7" s="39" t="s">
        <v>21</v>
      </c>
      <c r="E7" s="40" t="s">
        <v>22</v>
      </c>
      <c r="F7" s="41" t="s">
        <v>23</v>
      </c>
      <c r="G7" s="39" t="s">
        <v>24</v>
      </c>
      <c r="H7" s="42" t="s">
        <v>25</v>
      </c>
      <c r="I7" s="39" t="s">
        <v>26</v>
      </c>
      <c r="J7" s="39" t="s">
        <v>27</v>
      </c>
      <c r="K7" s="39" t="s">
        <v>28</v>
      </c>
      <c r="L7" s="37" t="s">
        <v>29</v>
      </c>
    </row>
    <row r="8" s="13" customFormat="1" ht="28" customHeight="1" spans="1:12">
      <c r="A8" s="43" t="s">
        <v>30</v>
      </c>
      <c r="B8" s="44" t="s">
        <v>31</v>
      </c>
      <c r="C8" s="45" t="s">
        <v>32</v>
      </c>
      <c r="D8" s="46" t="s">
        <v>33</v>
      </c>
      <c r="E8" s="47" t="s">
        <v>34</v>
      </c>
      <c r="F8" s="48">
        <v>1017</v>
      </c>
      <c r="G8" s="48">
        <f>F8*0.05</f>
        <v>50.85</v>
      </c>
      <c r="H8" s="48">
        <f>F8+G8</f>
        <v>1067.85</v>
      </c>
      <c r="I8" s="65" t="s">
        <v>35</v>
      </c>
      <c r="J8" s="65" t="s">
        <v>36</v>
      </c>
      <c r="K8" s="65" t="s">
        <v>37</v>
      </c>
      <c r="L8" s="65" t="s">
        <v>38</v>
      </c>
    </row>
    <row r="9" s="13" customFormat="1" ht="28" customHeight="1" spans="1:12">
      <c r="A9" s="49"/>
      <c r="B9" s="50"/>
      <c r="C9" s="51"/>
      <c r="D9" s="52"/>
      <c r="E9" s="47" t="s">
        <v>39</v>
      </c>
      <c r="F9" s="48">
        <v>6033</v>
      </c>
      <c r="G9" s="48">
        <f t="shared" ref="G9:G35" si="0">F9*0.05</f>
        <v>301.65</v>
      </c>
      <c r="H9" s="48">
        <f t="shared" ref="H9:H35" si="1">F9+G9</f>
        <v>6334.65</v>
      </c>
      <c r="I9" s="65"/>
      <c r="J9" s="65"/>
      <c r="K9" s="65"/>
      <c r="L9" s="65"/>
    </row>
    <row r="10" s="13" customFormat="1" ht="28" customHeight="1" spans="1:12">
      <c r="A10" s="49"/>
      <c r="B10" s="50"/>
      <c r="C10" s="51"/>
      <c r="D10" s="52"/>
      <c r="E10" s="47" t="s">
        <v>40</v>
      </c>
      <c r="F10" s="48">
        <v>6279</v>
      </c>
      <c r="G10" s="48">
        <f t="shared" si="0"/>
        <v>313.95</v>
      </c>
      <c r="H10" s="48">
        <f t="shared" si="1"/>
        <v>6592.95</v>
      </c>
      <c r="I10" s="65"/>
      <c r="J10" s="65"/>
      <c r="K10" s="65"/>
      <c r="L10" s="65"/>
    </row>
    <row r="11" s="13" customFormat="1" ht="28" customHeight="1" spans="1:16">
      <c r="A11" s="49"/>
      <c r="B11" s="50"/>
      <c r="C11" s="51"/>
      <c r="D11" s="52"/>
      <c r="E11" s="47" t="s">
        <v>41</v>
      </c>
      <c r="F11" s="48">
        <v>4352</v>
      </c>
      <c r="G11" s="48">
        <f t="shared" si="0"/>
        <v>217.6</v>
      </c>
      <c r="H11" s="48">
        <f t="shared" si="1"/>
        <v>4569.6</v>
      </c>
      <c r="I11" s="65"/>
      <c r="J11" s="65"/>
      <c r="K11" s="65"/>
      <c r="L11" s="65"/>
      <c r="N11" s="66"/>
      <c r="O11" s="67"/>
      <c r="P11" s="67"/>
    </row>
    <row r="12" s="13" customFormat="1" ht="28" customHeight="1" spans="1:16">
      <c r="A12" s="49"/>
      <c r="B12" s="50"/>
      <c r="C12" s="51"/>
      <c r="D12" s="52"/>
      <c r="E12" s="47" t="s">
        <v>42</v>
      </c>
      <c r="F12" s="48">
        <v>1712</v>
      </c>
      <c r="G12" s="48">
        <f t="shared" si="0"/>
        <v>85.6</v>
      </c>
      <c r="H12" s="48">
        <f t="shared" si="1"/>
        <v>1797.6</v>
      </c>
      <c r="I12" s="65"/>
      <c r="J12" s="65"/>
      <c r="K12" s="65"/>
      <c r="L12" s="65"/>
      <c r="N12" s="66"/>
      <c r="O12" s="67"/>
      <c r="P12" s="67"/>
    </row>
    <row r="13" s="13" customFormat="1" ht="28" customHeight="1" spans="1:16">
      <c r="A13" s="49"/>
      <c r="B13" s="50"/>
      <c r="C13" s="51"/>
      <c r="D13" s="52"/>
      <c r="E13" s="47" t="s">
        <v>43</v>
      </c>
      <c r="F13" s="48">
        <v>883</v>
      </c>
      <c r="G13" s="48">
        <f t="shared" si="0"/>
        <v>44.15</v>
      </c>
      <c r="H13" s="48">
        <f t="shared" si="1"/>
        <v>927.15</v>
      </c>
      <c r="I13" s="65"/>
      <c r="J13" s="65"/>
      <c r="K13" s="65"/>
      <c r="L13" s="65"/>
      <c r="N13" s="66"/>
      <c r="O13" s="67"/>
      <c r="P13" s="67"/>
    </row>
    <row r="14" s="13" customFormat="1" ht="46" customHeight="1" spans="1:16">
      <c r="A14" s="49"/>
      <c r="B14" s="53" t="s">
        <v>44</v>
      </c>
      <c r="C14" s="54" t="s">
        <v>32</v>
      </c>
      <c r="D14" s="55" t="s">
        <v>33</v>
      </c>
      <c r="E14" s="56"/>
      <c r="F14" s="57">
        <f>SUM(F8:F13)</f>
        <v>20276</v>
      </c>
      <c r="G14" s="48">
        <f t="shared" si="0"/>
        <v>1013.8</v>
      </c>
      <c r="H14" s="48">
        <f t="shared" si="1"/>
        <v>21289.8</v>
      </c>
      <c r="I14" s="65"/>
      <c r="J14" s="65"/>
      <c r="K14" s="65"/>
      <c r="L14" s="65"/>
      <c r="N14" s="66"/>
      <c r="O14" s="67"/>
      <c r="P14" s="67"/>
    </row>
    <row r="15" s="13" customFormat="1" ht="46" customHeight="1" spans="1:18">
      <c r="A15" s="49"/>
      <c r="B15" s="53" t="s">
        <v>45</v>
      </c>
      <c r="C15" s="54" t="s">
        <v>32</v>
      </c>
      <c r="D15" s="55" t="s">
        <v>33</v>
      </c>
      <c r="E15" s="56"/>
      <c r="F15" s="57">
        <f>SUM(F14:F14)</f>
        <v>20276</v>
      </c>
      <c r="G15" s="48">
        <f t="shared" si="0"/>
        <v>1013.8</v>
      </c>
      <c r="H15" s="48">
        <f t="shared" si="1"/>
        <v>21289.8</v>
      </c>
      <c r="I15" s="65"/>
      <c r="J15" s="65"/>
      <c r="K15" s="65"/>
      <c r="L15" s="65"/>
      <c r="N15" s="66"/>
      <c r="O15" s="67"/>
      <c r="P15" s="67"/>
      <c r="Q15" s="67"/>
      <c r="R15" s="67"/>
    </row>
    <row r="16" s="13" customFormat="1" ht="46" customHeight="1" spans="1:18">
      <c r="A16" s="58"/>
      <c r="B16" s="53" t="s">
        <v>46</v>
      </c>
      <c r="C16" s="54" t="s">
        <v>32</v>
      </c>
      <c r="D16" s="55" t="s">
        <v>33</v>
      </c>
      <c r="E16" s="56"/>
      <c r="F16" s="57">
        <f>SUM(F15:F15)</f>
        <v>20276</v>
      </c>
      <c r="G16" s="48">
        <f t="shared" si="0"/>
        <v>1013.8</v>
      </c>
      <c r="H16" s="48">
        <f t="shared" si="1"/>
        <v>21289.8</v>
      </c>
      <c r="I16" s="65"/>
      <c r="J16" s="65"/>
      <c r="K16" s="65"/>
      <c r="L16" s="65"/>
      <c r="N16" s="66"/>
      <c r="O16" s="67"/>
      <c r="P16" s="67"/>
      <c r="Q16" s="67"/>
      <c r="R16" s="67"/>
    </row>
    <row r="17" s="13" customFormat="1" ht="28" customHeight="1" spans="1:19">
      <c r="A17" s="43" t="s">
        <v>30</v>
      </c>
      <c r="B17" s="44" t="s">
        <v>31</v>
      </c>
      <c r="C17" s="45" t="s">
        <v>32</v>
      </c>
      <c r="D17" s="46" t="s">
        <v>47</v>
      </c>
      <c r="E17" s="47" t="s">
        <v>34</v>
      </c>
      <c r="F17" s="48">
        <v>1012</v>
      </c>
      <c r="G17" s="48">
        <f t="shared" si="0"/>
        <v>50.6</v>
      </c>
      <c r="H17" s="48">
        <f t="shared" si="1"/>
        <v>1062.6</v>
      </c>
      <c r="I17" s="65" t="s">
        <v>48</v>
      </c>
      <c r="J17" s="65" t="s">
        <v>49</v>
      </c>
      <c r="K17" s="65" t="s">
        <v>50</v>
      </c>
      <c r="L17" s="65" t="s">
        <v>38</v>
      </c>
      <c r="N17" s="66"/>
      <c r="O17" s="67"/>
      <c r="P17" s="67"/>
      <c r="Q17" s="67"/>
      <c r="R17" s="67"/>
      <c r="S17" s="67"/>
    </row>
    <row r="18" s="13" customFormat="1" ht="28" customHeight="1" spans="1:19">
      <c r="A18" s="49"/>
      <c r="B18" s="50"/>
      <c r="C18" s="51"/>
      <c r="D18" s="52"/>
      <c r="E18" s="47" t="s">
        <v>39</v>
      </c>
      <c r="F18" s="48">
        <v>6000</v>
      </c>
      <c r="G18" s="48">
        <f t="shared" si="0"/>
        <v>300</v>
      </c>
      <c r="H18" s="48">
        <f t="shared" si="1"/>
        <v>6300</v>
      </c>
      <c r="I18" s="65"/>
      <c r="J18" s="65"/>
      <c r="K18" s="65"/>
      <c r="L18" s="65"/>
      <c r="N18" s="66"/>
      <c r="O18" s="66"/>
      <c r="P18" s="67"/>
      <c r="Q18" s="67"/>
      <c r="R18" s="67"/>
      <c r="S18" s="67"/>
    </row>
    <row r="19" s="13" customFormat="1" ht="28" customHeight="1" spans="1:19">
      <c r="A19" s="49"/>
      <c r="B19" s="50"/>
      <c r="C19" s="51"/>
      <c r="D19" s="52"/>
      <c r="E19" s="47" t="s">
        <v>40</v>
      </c>
      <c r="F19" s="48">
        <v>6244</v>
      </c>
      <c r="G19" s="48">
        <f t="shared" si="0"/>
        <v>312.2</v>
      </c>
      <c r="H19" s="48">
        <f t="shared" si="1"/>
        <v>6556.2</v>
      </c>
      <c r="I19" s="65"/>
      <c r="J19" s="65"/>
      <c r="K19" s="65"/>
      <c r="L19" s="65"/>
      <c r="N19" s="66"/>
      <c r="O19" s="66"/>
      <c r="P19" s="67"/>
      <c r="Q19" s="67"/>
      <c r="R19" s="67"/>
      <c r="S19" s="67"/>
    </row>
    <row r="20" s="13" customFormat="1" ht="28" customHeight="1" spans="1:19">
      <c r="A20" s="49"/>
      <c r="B20" s="50"/>
      <c r="C20" s="51"/>
      <c r="D20" s="52"/>
      <c r="E20" s="47" t="s">
        <v>41</v>
      </c>
      <c r="F20" s="48">
        <v>4331</v>
      </c>
      <c r="G20" s="48">
        <f t="shared" si="0"/>
        <v>216.55</v>
      </c>
      <c r="H20" s="48">
        <f t="shared" si="1"/>
        <v>4547.55</v>
      </c>
      <c r="I20" s="65"/>
      <c r="J20" s="65"/>
      <c r="K20" s="65"/>
      <c r="L20" s="65"/>
      <c r="N20" s="66"/>
      <c r="O20" s="66"/>
      <c r="P20" s="67"/>
      <c r="Q20" s="67"/>
      <c r="R20" s="67"/>
      <c r="S20" s="67"/>
    </row>
    <row r="21" s="13" customFormat="1" ht="28" customHeight="1" spans="1:19">
      <c r="A21" s="49"/>
      <c r="B21" s="50"/>
      <c r="C21" s="51"/>
      <c r="D21" s="52"/>
      <c r="E21" s="47" t="s">
        <v>42</v>
      </c>
      <c r="F21" s="48">
        <v>1704</v>
      </c>
      <c r="G21" s="48">
        <f t="shared" si="0"/>
        <v>85.2</v>
      </c>
      <c r="H21" s="48">
        <f t="shared" si="1"/>
        <v>1789.2</v>
      </c>
      <c r="I21" s="65"/>
      <c r="J21" s="65"/>
      <c r="K21" s="65"/>
      <c r="L21" s="65"/>
      <c r="N21" s="67"/>
      <c r="O21" s="66"/>
      <c r="P21" s="67"/>
      <c r="Q21" s="67"/>
      <c r="R21" s="67"/>
      <c r="S21" s="67"/>
    </row>
    <row r="22" s="13" customFormat="1" ht="28" customHeight="1" spans="1:19">
      <c r="A22" s="49"/>
      <c r="B22" s="50"/>
      <c r="C22" s="51"/>
      <c r="D22" s="52"/>
      <c r="E22" s="47" t="s">
        <v>43</v>
      </c>
      <c r="F22" s="48">
        <v>883</v>
      </c>
      <c r="G22" s="48">
        <f t="shared" si="0"/>
        <v>44.15</v>
      </c>
      <c r="H22" s="48">
        <f t="shared" si="1"/>
        <v>927.15</v>
      </c>
      <c r="I22" s="65"/>
      <c r="J22" s="65"/>
      <c r="K22" s="65"/>
      <c r="L22" s="65"/>
      <c r="N22" s="67"/>
      <c r="O22" s="66"/>
      <c r="P22" s="67"/>
      <c r="Q22" s="67"/>
      <c r="R22" s="67"/>
      <c r="S22" s="67"/>
    </row>
    <row r="23" s="13" customFormat="1" ht="46" customHeight="1" spans="1:19">
      <c r="A23" s="49"/>
      <c r="B23" s="53" t="s">
        <v>44</v>
      </c>
      <c r="C23" s="54" t="s">
        <v>32</v>
      </c>
      <c r="D23" s="55" t="s">
        <v>47</v>
      </c>
      <c r="E23" s="56"/>
      <c r="F23" s="57">
        <f>SUM(F17:F22)</f>
        <v>20174</v>
      </c>
      <c r="G23" s="48">
        <f t="shared" si="0"/>
        <v>1008.7</v>
      </c>
      <c r="H23" s="48">
        <f t="shared" si="1"/>
        <v>21182.7</v>
      </c>
      <c r="I23" s="65"/>
      <c r="J23" s="65"/>
      <c r="K23" s="65"/>
      <c r="L23" s="65"/>
      <c r="N23" s="67"/>
      <c r="O23" s="66"/>
      <c r="P23" s="67"/>
      <c r="Q23" s="67"/>
      <c r="R23" s="67"/>
      <c r="S23" s="67"/>
    </row>
    <row r="24" s="13" customFormat="1" ht="46" customHeight="1" spans="1:19">
      <c r="A24" s="49"/>
      <c r="B24" s="53" t="s">
        <v>45</v>
      </c>
      <c r="C24" s="54" t="s">
        <v>32</v>
      </c>
      <c r="D24" s="55" t="s">
        <v>47</v>
      </c>
      <c r="E24" s="56"/>
      <c r="F24" s="57">
        <f>SUM(F23:F23)</f>
        <v>20174</v>
      </c>
      <c r="G24" s="48">
        <f t="shared" si="0"/>
        <v>1008.7</v>
      </c>
      <c r="H24" s="48">
        <f t="shared" si="1"/>
        <v>21182.7</v>
      </c>
      <c r="I24" s="65"/>
      <c r="J24" s="65"/>
      <c r="K24" s="65"/>
      <c r="L24" s="65"/>
      <c r="N24" s="66"/>
      <c r="O24" s="67"/>
      <c r="P24" s="67"/>
      <c r="Q24" s="67"/>
      <c r="R24" s="67"/>
      <c r="S24" s="67"/>
    </row>
    <row r="25" s="13" customFormat="1" ht="46" customHeight="1" spans="1:17">
      <c r="A25" s="58"/>
      <c r="B25" s="53" t="s">
        <v>46</v>
      </c>
      <c r="C25" s="54" t="s">
        <v>32</v>
      </c>
      <c r="D25" s="55" t="s">
        <v>47</v>
      </c>
      <c r="E25" s="56"/>
      <c r="F25" s="57">
        <f>SUM(F24:F24)</f>
        <v>20174</v>
      </c>
      <c r="G25" s="48">
        <f t="shared" si="0"/>
        <v>1008.7</v>
      </c>
      <c r="H25" s="48">
        <f t="shared" si="1"/>
        <v>21182.7</v>
      </c>
      <c r="I25" s="65"/>
      <c r="J25" s="65"/>
      <c r="K25" s="65"/>
      <c r="L25" s="65"/>
      <c r="N25" s="66"/>
      <c r="O25" s="67"/>
      <c r="P25" s="67"/>
      <c r="Q25" s="67"/>
    </row>
    <row r="26" s="13" customFormat="1" ht="28" customHeight="1" spans="1:17">
      <c r="A26" s="43" t="s">
        <v>30</v>
      </c>
      <c r="B26" s="44" t="s">
        <v>31</v>
      </c>
      <c r="C26" s="45" t="s">
        <v>32</v>
      </c>
      <c r="D26" s="46" t="s">
        <v>51</v>
      </c>
      <c r="E26" s="47" t="s">
        <v>34</v>
      </c>
      <c r="F26" s="48">
        <v>1823</v>
      </c>
      <c r="G26" s="48">
        <f t="shared" si="0"/>
        <v>91.15</v>
      </c>
      <c r="H26" s="48">
        <f t="shared" si="1"/>
        <v>1914.15</v>
      </c>
      <c r="I26" s="65" t="s">
        <v>52</v>
      </c>
      <c r="J26" s="65" t="s">
        <v>53</v>
      </c>
      <c r="K26" s="65" t="s">
        <v>54</v>
      </c>
      <c r="L26" s="65" t="s">
        <v>38</v>
      </c>
      <c r="N26" s="66"/>
      <c r="O26" s="67"/>
      <c r="P26" s="67"/>
      <c r="Q26" s="67"/>
    </row>
    <row r="27" s="13" customFormat="1" ht="28" customHeight="1" spans="1:20">
      <c r="A27" s="49"/>
      <c r="B27" s="50"/>
      <c r="C27" s="51"/>
      <c r="D27" s="52"/>
      <c r="E27" s="47" t="s">
        <v>39</v>
      </c>
      <c r="F27" s="48">
        <v>10827</v>
      </c>
      <c r="G27" s="48">
        <f t="shared" si="0"/>
        <v>541.35</v>
      </c>
      <c r="H27" s="48">
        <f t="shared" si="1"/>
        <v>11368.35</v>
      </c>
      <c r="I27" s="65"/>
      <c r="J27" s="65"/>
      <c r="K27" s="65"/>
      <c r="L27" s="65"/>
      <c r="N27" s="66"/>
      <c r="O27" s="67"/>
      <c r="P27" s="67"/>
      <c r="Q27" s="67"/>
      <c r="R27" s="67"/>
      <c r="S27" s="67"/>
      <c r="T27" s="67"/>
    </row>
    <row r="28" s="13" customFormat="1" ht="28" customHeight="1" spans="1:20">
      <c r="A28" s="49"/>
      <c r="B28" s="50"/>
      <c r="C28" s="51"/>
      <c r="D28" s="52"/>
      <c r="E28" s="47" t="s">
        <v>40</v>
      </c>
      <c r="F28" s="48">
        <v>11270</v>
      </c>
      <c r="G28" s="48">
        <f t="shared" si="0"/>
        <v>563.5</v>
      </c>
      <c r="H28" s="48">
        <f t="shared" si="1"/>
        <v>11833.5</v>
      </c>
      <c r="I28" s="65"/>
      <c r="J28" s="65"/>
      <c r="K28" s="65"/>
      <c r="L28" s="65"/>
      <c r="N28" s="66"/>
      <c r="O28" s="66"/>
      <c r="P28" s="67"/>
      <c r="Q28" s="67"/>
      <c r="R28" s="67"/>
      <c r="S28" s="67"/>
      <c r="T28" s="67"/>
    </row>
    <row r="29" s="13" customFormat="1" ht="28" customHeight="1" spans="1:20">
      <c r="A29" s="49"/>
      <c r="B29" s="50"/>
      <c r="C29" s="51"/>
      <c r="D29" s="52"/>
      <c r="E29" s="47" t="s">
        <v>41</v>
      </c>
      <c r="F29" s="48">
        <v>7815</v>
      </c>
      <c r="G29" s="48">
        <f t="shared" si="0"/>
        <v>390.75</v>
      </c>
      <c r="H29" s="48">
        <f t="shared" si="1"/>
        <v>8205.75</v>
      </c>
      <c r="I29" s="65"/>
      <c r="J29" s="65"/>
      <c r="K29" s="65"/>
      <c r="L29" s="65"/>
      <c r="N29" s="66"/>
      <c r="O29" s="66"/>
      <c r="P29" s="67"/>
      <c r="Q29" s="67"/>
      <c r="R29" s="67"/>
      <c r="S29" s="67"/>
      <c r="T29" s="67"/>
    </row>
    <row r="30" s="13" customFormat="1" ht="28" customHeight="1" spans="1:20">
      <c r="A30" s="49"/>
      <c r="B30" s="50"/>
      <c r="C30" s="51"/>
      <c r="D30" s="52"/>
      <c r="E30" s="47" t="s">
        <v>42</v>
      </c>
      <c r="F30" s="48">
        <v>3077</v>
      </c>
      <c r="G30" s="48">
        <f t="shared" si="0"/>
        <v>153.85</v>
      </c>
      <c r="H30" s="48">
        <f t="shared" si="1"/>
        <v>3230.85</v>
      </c>
      <c r="I30" s="65"/>
      <c r="J30" s="65"/>
      <c r="K30" s="65"/>
      <c r="L30" s="65"/>
      <c r="N30" s="67"/>
      <c r="O30" s="66"/>
      <c r="P30" s="67"/>
      <c r="Q30" s="67"/>
      <c r="R30" s="67"/>
      <c r="S30" s="67"/>
      <c r="T30" s="67"/>
    </row>
    <row r="31" s="13" customFormat="1" ht="28" customHeight="1" spans="1:20">
      <c r="A31" s="49"/>
      <c r="B31" s="50"/>
      <c r="C31" s="51"/>
      <c r="D31" s="52"/>
      <c r="E31" s="47" t="s">
        <v>43</v>
      </c>
      <c r="F31" s="48">
        <v>1589</v>
      </c>
      <c r="G31" s="48">
        <f t="shared" si="0"/>
        <v>79.45</v>
      </c>
      <c r="H31" s="48">
        <f t="shared" si="1"/>
        <v>1668.45</v>
      </c>
      <c r="I31" s="65"/>
      <c r="J31" s="65"/>
      <c r="K31" s="65"/>
      <c r="L31" s="65"/>
      <c r="O31" s="66"/>
      <c r="P31" s="67"/>
      <c r="Q31" s="67"/>
      <c r="R31" s="67"/>
      <c r="S31" s="67"/>
      <c r="T31" s="67"/>
    </row>
    <row r="32" s="13" customFormat="1" ht="46" customHeight="1" spans="1:20">
      <c r="A32" s="49"/>
      <c r="B32" s="53" t="s">
        <v>44</v>
      </c>
      <c r="C32" s="54" t="s">
        <v>32</v>
      </c>
      <c r="D32" s="55" t="s">
        <v>51</v>
      </c>
      <c r="E32" s="56"/>
      <c r="F32" s="57">
        <f>SUM(F26:F31)</f>
        <v>36401</v>
      </c>
      <c r="G32" s="48">
        <f t="shared" si="0"/>
        <v>1820.05</v>
      </c>
      <c r="H32" s="48">
        <f t="shared" si="1"/>
        <v>38221.05</v>
      </c>
      <c r="I32" s="65"/>
      <c r="J32" s="65"/>
      <c r="K32" s="65"/>
      <c r="L32" s="65"/>
      <c r="O32" s="66"/>
      <c r="P32" s="67"/>
      <c r="Q32" s="67"/>
      <c r="R32" s="67"/>
      <c r="S32" s="67"/>
      <c r="T32" s="67"/>
    </row>
    <row r="33" s="13" customFormat="1" ht="46" customHeight="1" spans="1:20">
      <c r="A33" s="49"/>
      <c r="B33" s="53" t="s">
        <v>45</v>
      </c>
      <c r="C33" s="54" t="s">
        <v>32</v>
      </c>
      <c r="D33" s="55" t="s">
        <v>51</v>
      </c>
      <c r="E33" s="56"/>
      <c r="F33" s="57">
        <f>SUM(F32:F32)</f>
        <v>36401</v>
      </c>
      <c r="G33" s="48">
        <f t="shared" si="0"/>
        <v>1820.05</v>
      </c>
      <c r="H33" s="48">
        <f t="shared" si="1"/>
        <v>38221.05</v>
      </c>
      <c r="I33" s="65"/>
      <c r="J33" s="65"/>
      <c r="K33" s="65"/>
      <c r="L33" s="65"/>
      <c r="O33" s="66"/>
      <c r="P33" s="67"/>
      <c r="Q33" s="67"/>
      <c r="R33" s="67"/>
      <c r="S33" s="67"/>
      <c r="T33" s="67"/>
    </row>
    <row r="34" s="13" customFormat="1" ht="46" customHeight="1" spans="1:20">
      <c r="A34" s="58"/>
      <c r="B34" s="53" t="s">
        <v>46</v>
      </c>
      <c r="C34" s="54" t="s">
        <v>32</v>
      </c>
      <c r="D34" s="55" t="s">
        <v>51</v>
      </c>
      <c r="E34" s="56"/>
      <c r="F34" s="57">
        <f>SUM(F33:F33)</f>
        <v>36401</v>
      </c>
      <c r="G34" s="48">
        <f t="shared" si="0"/>
        <v>1820.05</v>
      </c>
      <c r="H34" s="48">
        <f t="shared" si="1"/>
        <v>38221.05</v>
      </c>
      <c r="I34" s="65"/>
      <c r="J34" s="65"/>
      <c r="K34" s="65"/>
      <c r="L34" s="65"/>
      <c r="O34" s="66"/>
      <c r="P34" s="67"/>
      <c r="Q34" s="67"/>
      <c r="R34" s="67"/>
      <c r="S34" s="67"/>
      <c r="T34" s="67"/>
    </row>
    <row r="35" s="13" customFormat="1" ht="15" spans="1:19">
      <c r="A35" s="59" t="s">
        <v>55</v>
      </c>
      <c r="B35" s="60"/>
      <c r="C35" s="60"/>
      <c r="D35" s="55"/>
      <c r="E35" s="60"/>
      <c r="F35" s="54">
        <f>SUM(F8:F34)</f>
        <v>307404</v>
      </c>
      <c r="G35" s="48">
        <f t="shared" si="0"/>
        <v>15370.2</v>
      </c>
      <c r="H35" s="48">
        <f t="shared" si="1"/>
        <v>322774.2</v>
      </c>
      <c r="I35" s="68"/>
      <c r="J35" s="68"/>
      <c r="K35" s="68"/>
      <c r="L35" s="68"/>
      <c r="O35" s="67"/>
      <c r="P35" s="67"/>
      <c r="Q35" s="67"/>
      <c r="R35" s="67"/>
      <c r="S35" s="67"/>
    </row>
    <row r="36" spans="15:19">
      <c r="O36" s="67"/>
      <c r="P36" s="67"/>
      <c r="Q36" s="67"/>
      <c r="R36" s="67"/>
      <c r="S36" s="67"/>
    </row>
    <row r="37" spans="15:19">
      <c r="O37" s="67"/>
      <c r="P37" s="67"/>
      <c r="Q37" s="67"/>
      <c r="R37" s="67"/>
      <c r="S37" s="67"/>
    </row>
  </sheetData>
  <mergeCells count="29">
    <mergeCell ref="A1:L1"/>
    <mergeCell ref="A2:L2"/>
    <mergeCell ref="E3:F3"/>
    <mergeCell ref="E4:F4"/>
    <mergeCell ref="G5:J5"/>
    <mergeCell ref="A8:A16"/>
    <mergeCell ref="A17:A25"/>
    <mergeCell ref="A26:A34"/>
    <mergeCell ref="B8:B13"/>
    <mergeCell ref="B17:B22"/>
    <mergeCell ref="B26:B31"/>
    <mergeCell ref="C8:C13"/>
    <mergeCell ref="C17:C22"/>
    <mergeCell ref="C26:C31"/>
    <mergeCell ref="D8:D13"/>
    <mergeCell ref="D17:D22"/>
    <mergeCell ref="D26:D31"/>
    <mergeCell ref="I8:I16"/>
    <mergeCell ref="I17:I25"/>
    <mergeCell ref="I26:I34"/>
    <mergeCell ref="J8:J16"/>
    <mergeCell ref="J17:J25"/>
    <mergeCell ref="J26:J34"/>
    <mergeCell ref="K8:K16"/>
    <mergeCell ref="K17:K25"/>
    <mergeCell ref="K26:K34"/>
    <mergeCell ref="L8:L16"/>
    <mergeCell ref="L17:L25"/>
    <mergeCell ref="L26:L34"/>
  </mergeCells>
  <pageMargins left="0.7" right="0.7" top="0.75" bottom="0.75" header="0.3" footer="0.3"/>
  <pageSetup paperSize="9" scale="6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2" workbookViewId="0">
      <selection activeCell="M46" sqref="M46"/>
    </sheetView>
  </sheetViews>
  <sheetFormatPr defaultColWidth="8.96666666666667" defaultRowHeight="21"/>
  <cols>
    <col min="1" max="1" width="38.3833333333333" style="2" customWidth="1"/>
    <col min="2" max="2" width="41.7166666666667" style="3" customWidth="1"/>
    <col min="3" max="16384" width="8.96666666666667" style="1"/>
  </cols>
  <sheetData>
    <row r="1" s="1" customFormat="1" ht="25" customHeight="1" spans="1:2">
      <c r="A1" s="4" t="s">
        <v>56</v>
      </c>
      <c r="B1" s="5" t="s">
        <v>57</v>
      </c>
    </row>
    <row r="2" s="1" customFormat="1" ht="25" customHeight="1" spans="1:2">
      <c r="A2" s="4" t="s">
        <v>58</v>
      </c>
      <c r="B2" s="6" t="s">
        <v>59</v>
      </c>
    </row>
    <row r="3" s="1" customFormat="1" ht="25" customHeight="1" spans="1:2">
      <c r="A3" s="4" t="s">
        <v>60</v>
      </c>
      <c r="B3" s="7" t="s">
        <v>32</v>
      </c>
    </row>
    <row r="4" s="1" customFormat="1" ht="25" customHeight="1" spans="1:2">
      <c r="A4" s="4" t="s">
        <v>61</v>
      </c>
      <c r="B4" s="5" t="s">
        <v>62</v>
      </c>
    </row>
    <row r="5" s="1" customFormat="1" ht="25" customHeight="1" spans="1:2">
      <c r="A5" s="4" t="s">
        <v>63</v>
      </c>
      <c r="B5" s="8" t="s">
        <v>64</v>
      </c>
    </row>
    <row r="6" s="1" customFormat="1" ht="25" customHeight="1" spans="1:2">
      <c r="A6" s="4" t="s">
        <v>65</v>
      </c>
      <c r="B6" s="7" t="s">
        <v>66</v>
      </c>
    </row>
    <row r="7" s="1" customFormat="1" ht="25" customHeight="1" spans="1:2">
      <c r="A7" s="4" t="s">
        <v>67</v>
      </c>
      <c r="B7" s="9">
        <v>45660</v>
      </c>
    </row>
    <row r="8" s="1" customFormat="1" ht="25" customHeight="1" spans="1:2">
      <c r="A8" s="4" t="s">
        <v>68</v>
      </c>
      <c r="B8" s="5" t="s">
        <v>69</v>
      </c>
    </row>
    <row r="9" s="1" customFormat="1" ht="25" customHeight="1" spans="1:2">
      <c r="A9" s="4" t="s">
        <v>70</v>
      </c>
      <c r="B9" s="5" t="s">
        <v>71</v>
      </c>
    </row>
    <row r="10" s="1" customFormat="1" ht="25" customHeight="1" spans="1:2">
      <c r="A10" s="4" t="s">
        <v>72</v>
      </c>
      <c r="B10" s="5" t="s">
        <v>73</v>
      </c>
    </row>
    <row r="11" ht="25" customHeight="1"/>
    <row r="12" s="1" customFormat="1" ht="25" customHeight="1" spans="1:2">
      <c r="A12" s="4" t="s">
        <v>56</v>
      </c>
      <c r="B12" s="5" t="s">
        <v>57</v>
      </c>
    </row>
    <row r="13" s="1" customFormat="1" ht="25" customHeight="1" spans="1:2">
      <c r="A13" s="4" t="s">
        <v>58</v>
      </c>
      <c r="B13" s="6" t="s">
        <v>59</v>
      </c>
    </row>
    <row r="14" s="1" customFormat="1" ht="25" customHeight="1" spans="1:2">
      <c r="A14" s="4" t="s">
        <v>60</v>
      </c>
      <c r="B14" s="7" t="s">
        <v>32</v>
      </c>
    </row>
    <row r="15" s="1" customFormat="1" ht="25" customHeight="1" spans="1:2">
      <c r="A15" s="4" t="s">
        <v>61</v>
      </c>
      <c r="B15" s="5" t="s">
        <v>62</v>
      </c>
    </row>
    <row r="16" s="1" customFormat="1" ht="25" customHeight="1" spans="1:2">
      <c r="A16" s="4" t="s">
        <v>63</v>
      </c>
      <c r="B16" s="8" t="s">
        <v>64</v>
      </c>
    </row>
    <row r="17" s="1" customFormat="1" ht="25" customHeight="1" spans="1:2">
      <c r="A17" s="4" t="s">
        <v>65</v>
      </c>
      <c r="B17" s="7" t="s">
        <v>74</v>
      </c>
    </row>
    <row r="18" s="1" customFormat="1" ht="25" customHeight="1" spans="1:2">
      <c r="A18" s="4" t="s">
        <v>67</v>
      </c>
      <c r="B18" s="10">
        <v>45691</v>
      </c>
    </row>
    <row r="19" s="1" customFormat="1" ht="25" customHeight="1" spans="1:2">
      <c r="A19" s="4" t="s">
        <v>68</v>
      </c>
      <c r="B19" s="5" t="s">
        <v>75</v>
      </c>
    </row>
    <row r="20" s="1" customFormat="1" ht="25" customHeight="1" spans="1:2">
      <c r="A20" s="4" t="s">
        <v>70</v>
      </c>
      <c r="B20" s="5" t="s">
        <v>76</v>
      </c>
    </row>
    <row r="21" s="1" customFormat="1" ht="25" customHeight="1" spans="1:2">
      <c r="A21" s="4" t="s">
        <v>72</v>
      </c>
      <c r="B21" s="5" t="s">
        <v>73</v>
      </c>
    </row>
    <row r="23" s="1" customFormat="1" ht="25" customHeight="1" spans="1:2">
      <c r="A23" s="4" t="s">
        <v>56</v>
      </c>
      <c r="B23" s="5" t="s">
        <v>57</v>
      </c>
    </row>
    <row r="24" s="1" customFormat="1" ht="25" customHeight="1" spans="1:2">
      <c r="A24" s="4" t="s">
        <v>58</v>
      </c>
      <c r="B24" s="6" t="s">
        <v>59</v>
      </c>
    </row>
    <row r="25" s="1" customFormat="1" ht="25" customHeight="1" spans="1:2">
      <c r="A25" s="4" t="s">
        <v>60</v>
      </c>
      <c r="B25" s="7" t="s">
        <v>32</v>
      </c>
    </row>
    <row r="26" s="1" customFormat="1" ht="25" customHeight="1" spans="1:2">
      <c r="A26" s="4" t="s">
        <v>61</v>
      </c>
      <c r="B26" s="5" t="s">
        <v>62</v>
      </c>
    </row>
    <row r="27" s="1" customFormat="1" ht="25" customHeight="1" spans="1:2">
      <c r="A27" s="4" t="s">
        <v>63</v>
      </c>
      <c r="B27" s="8" t="s">
        <v>64</v>
      </c>
    </row>
    <row r="28" s="1" customFormat="1" ht="25" customHeight="1" spans="1:2">
      <c r="A28" s="4" t="s">
        <v>65</v>
      </c>
      <c r="B28" s="7" t="s">
        <v>77</v>
      </c>
    </row>
    <row r="29" s="1" customFormat="1" ht="25" customHeight="1" spans="1:2">
      <c r="A29" s="4" t="s">
        <v>67</v>
      </c>
      <c r="B29" s="11">
        <v>45691</v>
      </c>
    </row>
    <row r="30" s="1" customFormat="1" ht="25" customHeight="1" spans="1:2">
      <c r="A30" s="4" t="s">
        <v>68</v>
      </c>
      <c r="B30" s="5" t="s">
        <v>78</v>
      </c>
    </row>
    <row r="31" s="1" customFormat="1" ht="25" customHeight="1" spans="1:2">
      <c r="A31" s="4" t="s">
        <v>70</v>
      </c>
      <c r="B31" s="5" t="s">
        <v>79</v>
      </c>
    </row>
    <row r="32" s="1" customFormat="1" ht="25" customHeight="1" spans="1:2">
      <c r="A32" s="4" t="s">
        <v>72</v>
      </c>
      <c r="B32" s="5" t="s">
        <v>73</v>
      </c>
    </row>
    <row r="34" spans="7:13">
      <c r="G34" s="69" t="s">
        <v>80</v>
      </c>
      <c r="J34" s="69" t="s">
        <v>81</v>
      </c>
      <c r="M34" s="69" t="s">
        <v>82</v>
      </c>
    </row>
    <row r="35" spans="7:13">
      <c r="G35" s="69" t="s">
        <v>83</v>
      </c>
      <c r="J35" s="69" t="s">
        <v>84</v>
      </c>
      <c r="M35" s="69" t="s">
        <v>85</v>
      </c>
    </row>
    <row r="36" spans="7:13">
      <c r="G36" s="69" t="s">
        <v>86</v>
      </c>
      <c r="J36" s="69" t="s">
        <v>87</v>
      </c>
      <c r="M36" s="69" t="s">
        <v>88</v>
      </c>
    </row>
    <row r="37" spans="7:13">
      <c r="G37" s="69" t="s">
        <v>89</v>
      </c>
      <c r="J37" s="69" t="s">
        <v>90</v>
      </c>
      <c r="M37" s="69" t="s">
        <v>91</v>
      </c>
    </row>
    <row r="38" spans="7:13">
      <c r="G38" s="69" t="s">
        <v>92</v>
      </c>
      <c r="J38" s="69" t="s">
        <v>93</v>
      </c>
      <c r="M38" s="69" t="s">
        <v>94</v>
      </c>
    </row>
    <row r="39" spans="7:13">
      <c r="G39" s="69" t="s">
        <v>95</v>
      </c>
      <c r="J39" s="69" t="s">
        <v>96</v>
      </c>
      <c r="M39" s="69" t="s">
        <v>97</v>
      </c>
    </row>
    <row r="40" spans="7:13">
      <c r="G40" s="69" t="s">
        <v>80</v>
      </c>
      <c r="J40" s="69" t="s">
        <v>81</v>
      </c>
      <c r="M40" s="69" t="s">
        <v>82</v>
      </c>
    </row>
    <row r="41" spans="7:13">
      <c r="G41" s="69" t="s">
        <v>83</v>
      </c>
      <c r="J41" s="69" t="s">
        <v>84</v>
      </c>
      <c r="M41" s="69" t="s">
        <v>85</v>
      </c>
    </row>
    <row r="42" spans="7:13">
      <c r="G42" s="69" t="s">
        <v>86</v>
      </c>
      <c r="J42" s="69" t="s">
        <v>87</v>
      </c>
      <c r="M42" s="69" t="s">
        <v>88</v>
      </c>
    </row>
    <row r="43" spans="7:13">
      <c r="G43" s="69" t="s">
        <v>89</v>
      </c>
      <c r="J43" s="69" t="s">
        <v>90</v>
      </c>
      <c r="M43" s="69" t="s">
        <v>91</v>
      </c>
    </row>
    <row r="44" spans="7:13">
      <c r="G44" s="69" t="s">
        <v>92</v>
      </c>
      <c r="J44" s="69" t="s">
        <v>93</v>
      </c>
      <c r="M44" s="69" t="s">
        <v>94</v>
      </c>
    </row>
    <row r="45" spans="7:13">
      <c r="G45" s="69" t="s">
        <v>95</v>
      </c>
      <c r="J45" s="69" t="s">
        <v>96</v>
      </c>
      <c r="M45" s="69" t="s">
        <v>97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2025-07-16T14:15:31Z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4FFAD169CF0041F6B3AFEC2067729249_13</vt:lpwstr>
  </property>
</Properties>
</file>