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<sst xmlns="http://schemas.openxmlformats.org/spreadsheetml/2006/main" count="103" uniqueCount="73">
  <si>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</si>
  <si>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</si>
  <si>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</si>
  <si>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</si>
  <si>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SF3198039461657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</si>
  <si>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</si>
  <si>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</si>
  <si>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</si>
  <si>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</si>
  <si>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</si>
  <si>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</si>
  <si>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</si>
  <si>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</si>
  <si>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</si>
  <si>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</si>
  <si>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</si>
  <si>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</si>
  <si>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</si>
  <si>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</si>
  <si>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</si>
  <si>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</si>
  <si>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</si>
  <si>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</si>
  <si>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</si>
  <si>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</si>
  <si>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</si>
  <si>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</si>
  <si>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</si>
  <si>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</si>
  <si>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84778-01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</si>
  <si>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</si>
  <si>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6998-376</t>
  </si>
  <si>
    <t>754</t>
  </si>
  <si>
    <t>XS</t>
  </si>
  <si>
    <t>1/1</t>
  </si>
  <si>
    <t>7.6</t>
  </si>
  <si>
    <t>8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</si>
  <si>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</si>
  <si>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</si>
  <si>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</si>
  <si>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</si>
  <si>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</si>
  <si>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</si>
  <si>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</si>
  <si>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84834-01</t>
  </si>
  <si>
    <t>802</t>
  </si>
  <si>
    <t>合计</t>
  </si>
  <si>
    <t>Factory name (工厂名称)</t>
  </si>
  <si>
    <t>PO. Number(订单号)</t>
  </si>
  <si>
    <t>84834-01
84778-01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</si>
  <si>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</si>
  <si>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</si>
  <si>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</si>
  <si>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</si>
  <si>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</si>
  <si>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</si>
  <si>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</si>
  <si>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</si>
  <si>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</si>
  <si>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</si>
  <si>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</si>
  <si>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</si>
  <si>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</si>
  <si>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</si>
  <si>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</si>
  <si>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06998376754013</t>
  </si>
  <si>
    <t>06998376754020</t>
  </si>
  <si>
    <t>06998376754037</t>
  </si>
  <si>
    <t>06998376754044</t>
  </si>
  <si>
    <t>06998376802011</t>
  </si>
  <si>
    <t>06998376802028</t>
  </si>
  <si>
    <t>06998376802035</t>
  </si>
  <si>
    <t>06998376802042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</si>
</sst>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1</xdr:row>
      <xdr:rowOff>38100</xdr:rowOff>
    </xdr:from>
    <xdr:to>
      <xdr:col>10</xdr:col>
      <xdr:colOff>161925</xdr:colOff>
      <xdr:row>4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8975" y="371475"/>
          <a:ext cx="168592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247650</xdr:rowOff>
    </xdr:from>
    <xdr:to>
      <xdr:col>1</xdr:col>
      <xdr:colOff>1428750</xdr:colOff>
      <xdr:row>6</xdr:row>
      <xdr:rowOff>1238250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609975"/>
          <a:ext cx="128587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17" sqref="G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1035</v>
      </c>
      <c r="G8" s="53">
        <f>F8*0.05</f>
        <v>51.75</v>
      </c>
      <c r="H8" s="53">
        <f>F8+G8</f>
        <v>1086.75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2081</v>
      </c>
      <c r="G9" s="53">
        <f t="shared" ref="G9:G22" si="0">F9*0.05</f>
        <v>104.05</v>
      </c>
      <c r="H9" s="53">
        <f t="shared" ref="H9:H22" si="1">F9+G9</f>
        <v>2185.05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1345</v>
      </c>
      <c r="G10" s="53">
        <f t="shared" si="0"/>
        <v>67.25</v>
      </c>
      <c r="H10" s="53">
        <f t="shared" si="1"/>
        <v>1412.25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539</v>
      </c>
      <c r="G11" s="53">
        <f t="shared" si="0"/>
        <v>26.95</v>
      </c>
      <c r="H11" s="53">
        <f t="shared" si="1"/>
        <v>565.95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5000</v>
      </c>
      <c r="G12" s="53">
        <f t="shared" si="0"/>
        <v>250</v>
      </c>
      <c r="H12" s="53">
        <f t="shared" si="1"/>
        <v>5250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5000</v>
      </c>
      <c r="G13" s="53">
        <f t="shared" si="0"/>
        <v>250</v>
      </c>
      <c r="H13" s="53">
        <f t="shared" si="1"/>
        <v>5250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5000</v>
      </c>
      <c r="G14" s="53">
        <f t="shared" si="0"/>
        <v>250</v>
      </c>
      <c r="H14" s="53">
        <f t="shared" si="1"/>
        <v>5250</v>
      </c>
      <c r="I14" s="65"/>
      <c r="J14" s="66"/>
      <c r="K14" s="66"/>
      <c r="L14" s="66"/>
    </row>
    <row r="15" s="19" customFormat="1" ht="20" customHeight="1" spans="1:17">
      <c r="A15" s="49" t="s">
        <v>44</v>
      </c>
      <c r="B15" s="50" t="s">
        <v>30</v>
      </c>
      <c r="C15" s="10" t="s">
        <v>31</v>
      </c>
      <c r="D15" s="51" t="s">
        <v>45</v>
      </c>
      <c r="E15" s="52" t="s">
        <v>33</v>
      </c>
      <c r="F15" s="53">
        <v>1035</v>
      </c>
      <c r="G15" s="53">
        <f t="shared" si="0"/>
        <v>51.75</v>
      </c>
      <c r="H15" s="53">
        <f t="shared" si="1"/>
        <v>1086.75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2080</v>
      </c>
      <c r="G16" s="53">
        <f t="shared" si="0"/>
        <v>104</v>
      </c>
      <c r="H16" s="53">
        <f t="shared" si="1"/>
        <v>2184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1345</v>
      </c>
      <c r="G17" s="53">
        <f t="shared" si="0"/>
        <v>67.25</v>
      </c>
      <c r="H17" s="53">
        <f t="shared" si="1"/>
        <v>1412.25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540</v>
      </c>
      <c r="G18" s="53">
        <f t="shared" si="0"/>
        <v>27</v>
      </c>
      <c r="H18" s="53">
        <f t="shared" si="1"/>
        <v>567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44</v>
      </c>
      <c r="B19" s="50" t="s">
        <v>41</v>
      </c>
      <c r="C19" s="10" t="s">
        <v>31</v>
      </c>
      <c r="D19" s="51" t="s">
        <v>45</v>
      </c>
      <c r="E19" s="54"/>
      <c r="F19" s="55">
        <f>SUM(F15:F18)</f>
        <v>5000</v>
      </c>
      <c r="G19" s="53">
        <f t="shared" si="0"/>
        <v>250</v>
      </c>
      <c r="H19" s="53">
        <f t="shared" si="1"/>
        <v>5250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44</v>
      </c>
      <c r="B20" s="50" t="s">
        <v>42</v>
      </c>
      <c r="C20" s="10" t="s">
        <v>31</v>
      </c>
      <c r="D20" s="51" t="s">
        <v>45</v>
      </c>
      <c r="E20" s="54"/>
      <c r="F20" s="55">
        <f>SUM(F19:F19)</f>
        <v>5000</v>
      </c>
      <c r="G20" s="53">
        <f t="shared" si="0"/>
        <v>250</v>
      </c>
      <c r="H20" s="53">
        <f t="shared" si="1"/>
        <v>5250</v>
      </c>
      <c r="I20" s="65"/>
      <c r="J20" s="66"/>
      <c r="K20" s="66"/>
      <c r="L20" s="66"/>
    </row>
    <row r="21" s="19" customFormat="1" ht="30" spans="1:12">
      <c r="A21" s="8" t="s">
        <v>44</v>
      </c>
      <c r="B21" s="50" t="s">
        <v>43</v>
      </c>
      <c r="C21" s="10" t="s">
        <v>31</v>
      </c>
      <c r="D21" s="51" t="s">
        <v>45</v>
      </c>
      <c r="E21" s="54"/>
      <c r="F21" s="55">
        <f>SUM(F20:F20)</f>
        <v>5000</v>
      </c>
      <c r="G21" s="53">
        <f t="shared" si="0"/>
        <v>250</v>
      </c>
      <c r="H21" s="53">
        <f t="shared" si="1"/>
        <v>5250</v>
      </c>
      <c r="I21" s="65"/>
      <c r="J21" s="66"/>
      <c r="K21" s="66"/>
      <c r="L21" s="66"/>
    </row>
    <row r="22" s="19" customFormat="1" ht="15" spans="1:12">
      <c r="A22" s="56" t="s">
        <v>46</v>
      </c>
      <c r="B22" s="57"/>
      <c r="C22" s="57"/>
      <c r="D22" s="51"/>
      <c r="E22" s="57"/>
      <c r="F22" s="10">
        <f>SUM(F8:F21)</f>
        <v>40000</v>
      </c>
      <c r="G22" s="53">
        <f t="shared" si="0"/>
        <v>2000</v>
      </c>
      <c r="H22" s="53">
        <f t="shared" si="1"/>
        <v>42000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7" workbookViewId="0">
      <selection activeCell="B36" sqref="B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49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  <row r="22" spans="1:1">
      <c r="A22" s="69" t="s">
        <v>71</v>
      </c>
    </row>
    <row r="23" spans="1:1">
      <c r="A23" s="69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38856D0DF4F8490AAEEDDCB12A3A3119_12</vt:lpwstr>
  </property>
</Properties>
</file>