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<sst xmlns="http://schemas.openxmlformats.org/spreadsheetml/2006/main" count="130" uniqueCount="79">
  <si>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</si>
  <si>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</si>
  <si>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</si>
  <si>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</si>
  <si>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SF3198990002129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</si>
  <si>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</si>
  <si>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</si>
  <si>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</si>
  <si>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</si>
  <si>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</si>
  <si>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</si>
  <si>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</si>
  <si>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</si>
  <si>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</si>
  <si>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</si>
  <si>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</si>
  <si>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</si>
  <si>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</si>
  <si>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</si>
  <si>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</si>
  <si>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</si>
  <si>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</si>
  <si>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</si>
  <si>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</si>
  <si>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</si>
  <si>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</si>
  <si>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</si>
  <si>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</si>
  <si>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</si>
  <si>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82841-01 
82840-01 
82844-01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</si>
  <si>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</si>
  <si>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6994-693</t>
  </si>
  <si>
    <t>754</t>
  </si>
  <si>
    <t>XS</t>
  </si>
  <si>
    <t>1/2</t>
  </si>
  <si>
    <t>13.4</t>
  </si>
  <si>
    <t>13.8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</si>
  <si>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</si>
  <si>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</si>
  <si>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</si>
  <si>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</si>
  <si>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</si>
  <si>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</si>
  <si>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</si>
  <si>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892</t>
  </si>
  <si>
    <t>2/2</t>
  </si>
  <si>
    <t>15.8</t>
  </si>
  <si>
    <t>16.2</t>
  </si>
  <si>
    <t>合计</t>
  </si>
  <si>
    <t>Factory name (工厂名称)</t>
  </si>
  <si>
    <t>婉垚</t>
  </si>
  <si>
    <t>PO. Number(订单号)</t>
  </si>
  <si>
    <t>Style Code.(款号)</t>
  </si>
  <si>
    <t>6994-693-754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</si>
  <si>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</si>
  <si>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</si>
  <si>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</si>
  <si>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</si>
  <si>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</si>
  <si>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</si>
  <si>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</si>
  <si>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</si>
  <si>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</si>
  <si>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13.8kg</t>
  </si>
  <si>
    <t>Made In China</t>
  </si>
  <si>
    <t>Net Weight（净重）</t>
  </si>
  <si>
    <t>13.4kg</t>
  </si>
  <si>
    <t>Remark（备注）</t>
  </si>
  <si>
    <t>6994-693-892</t>
  </si>
  <si>
    <t>16.2kg</t>
  </si>
  <si>
    <t>15.8kg</t>
  </si>
  <si>
    <t>06994693754019</t>
  </si>
  <si>
    <t>06994693754026</t>
  </si>
  <si>
    <t>06994693754033</t>
  </si>
  <si>
    <t>06994693754040</t>
  </si>
  <si>
    <t>06994693892018</t>
  </si>
  <si>
    <t>06994693892025</t>
  </si>
  <si>
    <t>06994693892032</t>
  </si>
  <si>
    <t>06994693892049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</si>
</sst>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</xdr:row>
      <xdr:rowOff>180975</xdr:rowOff>
    </xdr:from>
    <xdr:to>
      <xdr:col>8</xdr:col>
      <xdr:colOff>38100</xdr:colOff>
      <xdr:row>3</xdr:row>
      <xdr:rowOff>180975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847725"/>
          <a:ext cx="122872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6</xdr:row>
      <xdr:rowOff>371475</xdr:rowOff>
    </xdr:from>
    <xdr:to>
      <xdr:col>1</xdr:col>
      <xdr:colOff>1485900</xdr:colOff>
      <xdr:row>6</xdr:row>
      <xdr:rowOff>1314450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57400" y="3924300"/>
          <a:ext cx="139065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67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035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16</xdr:row>
      <xdr:rowOff>50800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4104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19</xdr:row>
      <xdr:rowOff>504825</xdr:rowOff>
    </xdr:from>
    <xdr:to>
      <xdr:col>1</xdr:col>
      <xdr:colOff>1466850</xdr:colOff>
      <xdr:row>19</xdr:row>
      <xdr:rowOff>1200785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52650" y="10248900"/>
          <a:ext cx="1276350" cy="695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G13" sqref="G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3766</v>
      </c>
      <c r="G8" s="53">
        <f t="shared" ref="G8:G16" si="0">F8*0.05</f>
        <v>188.3</v>
      </c>
      <c r="H8" s="53">
        <f t="shared" ref="H8:H16" si="1">F8+G8</f>
        <v>3954.3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7000</v>
      </c>
      <c r="G9" s="53">
        <f t="shared" si="0"/>
        <v>350</v>
      </c>
      <c r="H9" s="53">
        <f t="shared" si="1"/>
        <v>7350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5024</v>
      </c>
      <c r="G10" s="53">
        <f t="shared" si="0"/>
        <v>251.2</v>
      </c>
      <c r="H10" s="53">
        <f t="shared" si="1"/>
        <v>5275.2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2047</v>
      </c>
      <c r="G11" s="53">
        <f t="shared" si="0"/>
        <v>102.35</v>
      </c>
      <c r="H11" s="53">
        <f t="shared" si="1"/>
        <v>2149.35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45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17837</v>
      </c>
      <c r="G12" s="53">
        <f t="shared" si="0"/>
        <v>891.85</v>
      </c>
      <c r="H12" s="53">
        <f t="shared" si="1"/>
        <v>18728.85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17837</v>
      </c>
      <c r="G13" s="53">
        <f t="shared" si="0"/>
        <v>891.85</v>
      </c>
      <c r="H13" s="53">
        <f t="shared" si="1"/>
        <v>18728.85</v>
      </c>
      <c r="I13" s="65"/>
      <c r="J13" s="66"/>
      <c r="K13" s="66"/>
      <c r="L13" s="66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17837</v>
      </c>
      <c r="G14" s="53">
        <f t="shared" ref="G14:G21" si="2">F14*0.05</f>
        <v>891.85</v>
      </c>
      <c r="H14" s="53">
        <f t="shared" ref="H14:H21" si="3">F14+G14</f>
        <v>18728.85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4430</v>
      </c>
      <c r="G15" s="53">
        <f t="shared" si="2"/>
        <v>221.5</v>
      </c>
      <c r="H15" s="53">
        <f t="shared" si="3"/>
        <v>4651.5</v>
      </c>
      <c r="I15" s="62" t="s">
        <v>45</v>
      </c>
      <c r="J15" s="63" t="s">
        <v>46</v>
      </c>
      <c r="K15" s="63" t="s">
        <v>47</v>
      </c>
      <c r="L15" s="63" t="s">
        <v>37</v>
      </c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8236</v>
      </c>
      <c r="G16" s="53">
        <f t="shared" si="2"/>
        <v>411.8</v>
      </c>
      <c r="H16" s="53">
        <f t="shared" si="3"/>
        <v>8647.8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5912</v>
      </c>
      <c r="G17" s="53">
        <f t="shared" si="2"/>
        <v>295.6</v>
      </c>
      <c r="H17" s="53">
        <f t="shared" si="3"/>
        <v>6207.6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2428</v>
      </c>
      <c r="G18" s="53">
        <f t="shared" si="2"/>
        <v>121.4</v>
      </c>
      <c r="H18" s="53">
        <f t="shared" si="3"/>
        <v>2549.4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45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21006</v>
      </c>
      <c r="G19" s="53">
        <f t="shared" si="2"/>
        <v>1050.3</v>
      </c>
      <c r="H19" s="53">
        <f t="shared" si="3"/>
        <v>22056.3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45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21006</v>
      </c>
      <c r="G20" s="53">
        <f t="shared" si="2"/>
        <v>1050.3</v>
      </c>
      <c r="H20" s="53">
        <f t="shared" si="3"/>
        <v>22056.3</v>
      </c>
      <c r="I20" s="65"/>
      <c r="J20" s="66"/>
      <c r="K20" s="66"/>
      <c r="L20" s="66"/>
    </row>
    <row r="21" s="19" customFormat="1" ht="45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21006</v>
      </c>
      <c r="G21" s="53">
        <f t="shared" si="2"/>
        <v>1050.3</v>
      </c>
      <c r="H21" s="53">
        <f t="shared" si="3"/>
        <v>22056.3</v>
      </c>
      <c r="I21" s="65"/>
      <c r="J21" s="66"/>
      <c r="K21" s="66"/>
      <c r="L21" s="66"/>
    </row>
    <row r="22" s="19" customFormat="1" ht="15" spans="1:12">
      <c r="A22" s="56" t="s">
        <v>48</v>
      </c>
      <c r="B22" s="57"/>
      <c r="C22" s="57"/>
      <c r="D22" s="51"/>
      <c r="E22" s="57"/>
      <c r="F22" s="10">
        <f>SUM(F8:F21)</f>
        <v>155372</v>
      </c>
      <c r="G22" s="53">
        <f>F22*0.05</f>
        <v>7768.6</v>
      </c>
      <c r="H22" s="53">
        <f>F22+G22</f>
        <v>163140.6</v>
      </c>
      <c r="I22" s="68"/>
      <c r="J22" s="68"/>
      <c r="K22" s="68"/>
      <c r="L22" s="68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18" workbookViewId="0">
      <selection activeCell="A35" sqref="A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4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53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34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49</v>
      </c>
      <c r="B15" s="6" t="s">
        <v>50</v>
      </c>
      <c r="C15" s="7"/>
    </row>
    <row r="16" s="1" customFormat="1" ht="45.75" spans="1:3">
      <c r="A16" s="5" t="s">
        <v>51</v>
      </c>
      <c r="B16" s="8" t="s">
        <v>29</v>
      </c>
      <c r="C16" s="9"/>
    </row>
    <row r="17" s="1" customFormat="1" ht="15.75" spans="1:3">
      <c r="A17" s="5" t="s">
        <v>52</v>
      </c>
      <c r="B17" s="10" t="s">
        <v>68</v>
      </c>
      <c r="C17" s="9"/>
    </row>
    <row r="18" s="1" customFormat="1" ht="108" customHeight="1" spans="1:3">
      <c r="A18" s="5" t="s">
        <v>54</v>
      </c>
      <c r="B18" s="11" t="s">
        <v>55</v>
      </c>
      <c r="C18" s="12" t="s">
        <v>56</v>
      </c>
    </row>
    <row r="19" s="1" customFormat="1" ht="14.25" spans="1:3">
      <c r="A19" s="5" t="s">
        <v>57</v>
      </c>
      <c r="B19" s="13" t="s">
        <v>58</v>
      </c>
      <c r="C19" s="14" t="s">
        <v>45</v>
      </c>
    </row>
    <row r="20" s="1" customFormat="1" ht="123" customHeight="1" spans="1:3">
      <c r="A20" s="5" t="s">
        <v>59</v>
      </c>
      <c r="B20" s="13"/>
      <c r="C20" s="14"/>
    </row>
    <row r="21" s="1" customFormat="1" ht="14.25" spans="1:3">
      <c r="A21" s="5" t="s">
        <v>60</v>
      </c>
      <c r="B21" s="15" t="s">
        <v>37</v>
      </c>
      <c r="C21" s="16" t="s">
        <v>61</v>
      </c>
    </row>
    <row r="22" s="1" customFormat="1" ht="14.25" spans="1:3">
      <c r="A22" s="5" t="s">
        <v>62</v>
      </c>
      <c r="B22" s="17" t="s">
        <v>69</v>
      </c>
      <c r="C22" s="9" t="s">
        <v>64</v>
      </c>
    </row>
    <row r="23" s="1" customFormat="1" ht="14.25" spans="1:3">
      <c r="A23" s="5" t="s">
        <v>65</v>
      </c>
      <c r="B23" s="17" t="s">
        <v>70</v>
      </c>
      <c r="C23" s="9"/>
    </row>
    <row r="24" s="1" customFormat="1" ht="14.25" spans="1:3">
      <c r="A24" s="5" t="s">
        <v>67</v>
      </c>
      <c r="B24" s="17"/>
      <c r="C24" s="18"/>
    </row>
    <row r="27" spans="1:1">
      <c r="A27" s="69" t="s">
        <v>71</v>
      </c>
    </row>
    <row r="28" spans="1:1">
      <c r="A28" s="69" t="s">
        <v>72</v>
      </c>
    </row>
    <row r="29" spans="1:1">
      <c r="A29" s="69" t="s">
        <v>73</v>
      </c>
    </row>
    <row r="30" spans="1:1">
      <c r="A30" s="69" t="s">
        <v>74</v>
      </c>
    </row>
    <row r="31" spans="1:1">
      <c r="A31" s="69" t="s">
        <v>75</v>
      </c>
    </row>
    <row r="32" spans="1:1">
      <c r="A32" s="69" t="s">
        <v>76</v>
      </c>
    </row>
    <row r="33" spans="1:1">
      <c r="A33" s="69" t="s">
        <v>77</v>
      </c>
    </row>
    <row r="34" spans="1:1">
      <c r="A34" s="69" t="s">
        <v>78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2025-07-20T10:16:34Z</dcterms:created>
  <dcterms:modified xsi:type="dcterms:W3CDTF">2025-07-20T10:22:31Z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35C0F20CD0344C39ABB20BC8EC8421DE_11</vt:lpwstr>
  </property>
  <property fmtid="{D5CDD505-2E9C-101B-9397-08002B2CF9AE}" pid="3" name="KSOProductBuildVer">
    <vt:lpwstr>2052-12.1.0.21915</vt:lpwstr>
  </property>
</Properties>
</file>