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<sst xmlns="http://schemas.openxmlformats.org/spreadsheetml/2006/main" count="136" uniqueCount="78">
  <si>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</si>
  <si>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</si>
  <si>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</si>
  <si>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</si>
  <si>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sf3191023602820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</si>
  <si>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</si>
  <si>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</si>
  <si>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</si>
  <si>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</si>
  <si>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</si>
  <si>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</si>
  <si>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</si>
  <si>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</si>
  <si>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</si>
  <si>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</si>
  <si>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</si>
  <si>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</si>
  <si>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</si>
  <si>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</si>
  <si>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</si>
  <si>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</si>
  <si>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</si>
  <si>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</si>
  <si>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</si>
  <si>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</si>
  <si>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</si>
  <si>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</si>
  <si>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</si>
  <si>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</si>
  <si>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82983-01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</si>
  <si>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</si>
  <si>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7258-376</t>
  </si>
  <si>
    <t>712</t>
  </si>
  <si>
    <t>XS</t>
  </si>
  <si>
    <t>1/2</t>
  </si>
  <si>
    <t>14.4</t>
  </si>
  <si>
    <t>14.8</t>
  </si>
  <si>
    <t>30*40*50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</si>
  <si>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</si>
  <si>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</si>
  <si>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</si>
  <si>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</si>
  <si>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</si>
  <si>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</si>
  <si>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802</t>
  </si>
  <si>
    <t>2/2</t>
  </si>
  <si>
    <t>16</t>
  </si>
  <si>
    <t>16.4</t>
  </si>
  <si>
    <t>合计</t>
  </si>
  <si>
    <t>Factory name (工厂名称)</t>
  </si>
  <si>
    <t>PO. Number(订单号)</t>
  </si>
  <si>
    <t>Style Code.(款号)</t>
  </si>
  <si>
    <t>7258-376-712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</si>
  <si>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</si>
  <si>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</si>
  <si>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</si>
  <si>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</si>
  <si>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</si>
  <si>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</si>
  <si>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</si>
  <si>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</si>
  <si>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</si>
  <si>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14.8kg</t>
  </si>
  <si>
    <t>Made In China</t>
  </si>
  <si>
    <t>Net Weight（净重）</t>
  </si>
  <si>
    <t>14.4kg</t>
  </si>
  <si>
    <t>Remark（备注）</t>
  </si>
  <si>
    <t>7258-376-802</t>
  </si>
  <si>
    <t>16.4kg</t>
  </si>
  <si>
    <t>16kg</t>
  </si>
  <si>
    <t>07258376712017</t>
  </si>
  <si>
    <t>07258376712024</t>
  </si>
  <si>
    <t>07258376712031</t>
  </si>
  <si>
    <t>07258376712048</t>
  </si>
  <si>
    <t>07258376802015</t>
  </si>
  <si>
    <t>07258376802022</t>
  </si>
  <si>
    <t>07258376802039</t>
  </si>
  <si>
    <t>07258376802046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</si>
</sst>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4" applyNumberFormat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/>
  </cellStyleXfs>
  <cellXfs count="6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176" fontId="1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342900</xdr:colOff>
      <xdr:row>2</xdr:row>
      <xdr:rowOff>9525</xdr:rowOff>
    </xdr:from>
    <xdr:to>
      <xdr:col>11</xdr:col>
      <xdr:colOff>38100</xdr:colOff>
      <xdr:row>4</xdr:row>
      <xdr:rowOff>171450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62675" y="676275"/>
          <a:ext cx="3124200" cy="685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171450</xdr:colOff>
      <xdr:row>6</xdr:row>
      <xdr:rowOff>228600</xdr:rowOff>
    </xdr:from>
    <xdr:to>
      <xdr:col>1</xdr:col>
      <xdr:colOff>1428750</xdr:colOff>
      <xdr:row>6</xdr:row>
      <xdr:rowOff>1123950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33600" y="3400425"/>
          <a:ext cx="1257300" cy="895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12</xdr:row>
      <xdr:rowOff>76200</xdr:rowOff>
    </xdr:from>
    <xdr:to>
      <xdr:col>0</xdr:col>
      <xdr:colOff>1829433</xdr:colOff>
      <xdr:row>12</xdr:row>
      <xdr:rowOff>523875</xdr:rowOff>
    </xdr:to>
    <xdr:pic>
      <xdr:nvPicPr>
        <xdr:cNvPr id="7" name="图片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57150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13</xdr:row>
      <xdr:rowOff>133350</xdr:rowOff>
    </xdr:from>
    <xdr:to>
      <xdr:col>2</xdr:col>
      <xdr:colOff>1562100</xdr:colOff>
      <xdr:row>14</xdr:row>
      <xdr:rowOff>82550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64833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1762760</xdr:colOff>
      <xdr:row>16</xdr:row>
      <xdr:rowOff>231775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68580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209550</xdr:colOff>
      <xdr:row>18</xdr:row>
      <xdr:rowOff>133350</xdr:rowOff>
    </xdr:from>
    <xdr:to>
      <xdr:col>1</xdr:col>
      <xdr:colOff>1514475</xdr:colOff>
      <xdr:row>18</xdr:row>
      <xdr:rowOff>1371600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171700" y="8943975"/>
          <a:ext cx="1304925" cy="1238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6"/>
  <sheetViews>
    <sheetView tabSelected="1" workbookViewId="0">
      <selection activeCell="Q19" sqref="Q19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45861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4460</v>
      </c>
      <c r="G8" s="53">
        <f>F8*0.05</f>
        <v>223</v>
      </c>
      <c r="H8" s="53">
        <f>F8+G8</f>
        <v>4683</v>
      </c>
      <c r="I8" s="62" t="s">
        <v>34</v>
      </c>
      <c r="J8" s="51" t="s">
        <v>35</v>
      </c>
      <c r="K8" s="51" t="s">
        <v>36</v>
      </c>
      <c r="L8" s="51" t="s">
        <v>37</v>
      </c>
      <c r="M8" s="63"/>
      <c r="N8" s="63"/>
      <c r="O8" s="63"/>
      <c r="P8" s="63"/>
      <c r="Q8" s="65"/>
    </row>
    <row r="9" s="19" customFormat="1" ht="20" customHeight="1" spans="1:19">
      <c r="A9" s="49"/>
      <c r="B9" s="50"/>
      <c r="C9" s="10"/>
      <c r="D9" s="51"/>
      <c r="E9" s="52" t="s">
        <v>38</v>
      </c>
      <c r="F9" s="53">
        <v>7118</v>
      </c>
      <c r="G9" s="53">
        <f t="shared" ref="G9:G22" si="0">F9*0.05</f>
        <v>355.9</v>
      </c>
      <c r="H9" s="53">
        <f t="shared" ref="H9:H22" si="1">F9+G9</f>
        <v>7473.9</v>
      </c>
      <c r="I9" s="62"/>
      <c r="J9" s="51"/>
      <c r="K9" s="51"/>
      <c r="L9" s="51"/>
      <c r="M9" s="63"/>
      <c r="N9" s="64"/>
      <c r="O9" s="64"/>
      <c r="P9" s="63"/>
      <c r="Q9" s="64"/>
      <c r="R9" s="64"/>
      <c r="S9" s="65"/>
    </row>
    <row r="10" s="19" customFormat="1" ht="20" customHeight="1" spans="1:19">
      <c r="A10" s="49"/>
      <c r="B10" s="50"/>
      <c r="C10" s="10"/>
      <c r="D10" s="51"/>
      <c r="E10" s="52" t="s">
        <v>39</v>
      </c>
      <c r="F10" s="53">
        <v>5524</v>
      </c>
      <c r="G10" s="53">
        <f t="shared" si="0"/>
        <v>276.2</v>
      </c>
      <c r="H10" s="53">
        <f t="shared" si="1"/>
        <v>5800.2</v>
      </c>
      <c r="I10" s="62"/>
      <c r="J10" s="51"/>
      <c r="K10" s="51"/>
      <c r="L10" s="51"/>
      <c r="M10" s="63"/>
      <c r="N10" s="63"/>
      <c r="O10" s="63"/>
      <c r="P10" s="63"/>
      <c r="Q10" s="65"/>
      <c r="R10" s="65"/>
      <c r="S10" s="65"/>
    </row>
    <row r="11" s="19" customFormat="1" ht="20" customHeight="1" spans="1:19">
      <c r="A11" s="49"/>
      <c r="B11" s="50"/>
      <c r="C11" s="10"/>
      <c r="D11" s="51"/>
      <c r="E11" s="52" t="s">
        <v>40</v>
      </c>
      <c r="F11" s="53">
        <v>1898</v>
      </c>
      <c r="G11" s="53">
        <f t="shared" si="0"/>
        <v>94.9</v>
      </c>
      <c r="H11" s="53">
        <f t="shared" si="1"/>
        <v>1992.9</v>
      </c>
      <c r="I11" s="62"/>
      <c r="J11" s="51"/>
      <c r="K11" s="51"/>
      <c r="L11" s="51"/>
      <c r="M11" s="63"/>
      <c r="N11" s="63"/>
      <c r="O11" s="63"/>
      <c r="P11" s="63"/>
      <c r="Q11" s="65"/>
      <c r="R11" s="65"/>
      <c r="S11" s="65"/>
    </row>
    <row r="12" s="19" customFormat="1" ht="30" spans="1:19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19000</v>
      </c>
      <c r="G12" s="53">
        <f t="shared" si="0"/>
        <v>950</v>
      </c>
      <c r="H12" s="53">
        <f t="shared" si="1"/>
        <v>19950</v>
      </c>
      <c r="I12" s="62"/>
      <c r="J12" s="51"/>
      <c r="K12" s="51"/>
      <c r="L12" s="51"/>
      <c r="M12" s="65"/>
      <c r="N12" s="63"/>
      <c r="O12" s="65"/>
      <c r="P12" s="63"/>
      <c r="Q12" s="65"/>
      <c r="R12" s="65"/>
      <c r="S12" s="65"/>
    </row>
    <row r="13" s="19" customFormat="1" ht="30" spans="1:19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SUM(F12:F12)</f>
        <v>19000</v>
      </c>
      <c r="G13" s="53">
        <f t="shared" si="0"/>
        <v>950</v>
      </c>
      <c r="H13" s="53">
        <f t="shared" si="1"/>
        <v>19950</v>
      </c>
      <c r="I13" s="62"/>
      <c r="J13" s="51"/>
      <c r="K13" s="51"/>
      <c r="L13" s="51"/>
      <c r="N13" s="65"/>
      <c r="O13" s="65"/>
      <c r="P13" s="65"/>
      <c r="Q13" s="65"/>
      <c r="R13" s="65"/>
      <c r="S13" s="65"/>
    </row>
    <row r="14" s="19" customFormat="1" ht="30" spans="1:19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19000</v>
      </c>
      <c r="G14" s="53">
        <f t="shared" si="0"/>
        <v>950</v>
      </c>
      <c r="H14" s="53">
        <f t="shared" si="1"/>
        <v>19950</v>
      </c>
      <c r="I14" s="62"/>
      <c r="J14" s="51"/>
      <c r="K14" s="51"/>
      <c r="L14" s="51"/>
      <c r="N14" s="65"/>
      <c r="O14" s="65"/>
      <c r="P14" s="65"/>
      <c r="Q14" s="65"/>
      <c r="R14" s="65"/>
      <c r="S14" s="65"/>
    </row>
    <row r="15" s="19" customFormat="1" ht="20" customHeight="1" spans="1:17">
      <c r="A15" s="49" t="s">
        <v>29</v>
      </c>
      <c r="B15" s="50" t="s">
        <v>30</v>
      </c>
      <c r="C15" s="10" t="s">
        <v>31</v>
      </c>
      <c r="D15" s="51" t="s">
        <v>44</v>
      </c>
      <c r="E15" s="52" t="s">
        <v>33</v>
      </c>
      <c r="F15" s="53">
        <v>4930</v>
      </c>
      <c r="G15" s="53">
        <f t="shared" si="0"/>
        <v>246.5</v>
      </c>
      <c r="H15" s="53">
        <f t="shared" si="1"/>
        <v>5176.5</v>
      </c>
      <c r="I15" s="62" t="s">
        <v>45</v>
      </c>
      <c r="J15" s="51" t="s">
        <v>46</v>
      </c>
      <c r="K15" s="51" t="s">
        <v>47</v>
      </c>
      <c r="L15" s="51" t="s">
        <v>37</v>
      </c>
      <c r="M15" s="63"/>
      <c r="N15" s="63"/>
      <c r="O15" s="63"/>
      <c r="P15" s="63"/>
      <c r="Q15" s="65"/>
    </row>
    <row r="16" s="19" customFormat="1" ht="20" customHeight="1" spans="1:19">
      <c r="A16" s="49"/>
      <c r="B16" s="50"/>
      <c r="C16" s="10"/>
      <c r="D16" s="51"/>
      <c r="E16" s="52" t="s">
        <v>38</v>
      </c>
      <c r="F16" s="53">
        <v>7867</v>
      </c>
      <c r="G16" s="53">
        <f t="shared" si="0"/>
        <v>393.35</v>
      </c>
      <c r="H16" s="53">
        <f t="shared" si="1"/>
        <v>8260.35</v>
      </c>
      <c r="I16" s="62"/>
      <c r="J16" s="51"/>
      <c r="K16" s="51"/>
      <c r="L16" s="51"/>
      <c r="M16" s="63"/>
      <c r="N16" s="64"/>
      <c r="O16" s="64"/>
      <c r="P16" s="63"/>
      <c r="Q16" s="64"/>
      <c r="R16" s="64"/>
      <c r="S16" s="65"/>
    </row>
    <row r="17" s="19" customFormat="1" ht="20" customHeight="1" spans="1:19">
      <c r="A17" s="49"/>
      <c r="B17" s="50"/>
      <c r="C17" s="10"/>
      <c r="D17" s="51"/>
      <c r="E17" s="52" t="s">
        <v>39</v>
      </c>
      <c r="F17" s="53">
        <v>6105</v>
      </c>
      <c r="G17" s="53">
        <f t="shared" si="0"/>
        <v>305.25</v>
      </c>
      <c r="H17" s="53">
        <f t="shared" si="1"/>
        <v>6410.25</v>
      </c>
      <c r="I17" s="62"/>
      <c r="J17" s="51"/>
      <c r="K17" s="51"/>
      <c r="L17" s="51"/>
      <c r="M17" s="63"/>
      <c r="N17" s="63"/>
      <c r="O17" s="63"/>
      <c r="P17" s="63"/>
      <c r="Q17" s="65"/>
      <c r="R17" s="65"/>
      <c r="S17" s="65"/>
    </row>
    <row r="18" s="19" customFormat="1" ht="20" customHeight="1" spans="1:19">
      <c r="A18" s="49"/>
      <c r="B18" s="50"/>
      <c r="C18" s="10"/>
      <c r="D18" s="51"/>
      <c r="E18" s="52" t="s">
        <v>40</v>
      </c>
      <c r="F18" s="53">
        <v>2098</v>
      </c>
      <c r="G18" s="53">
        <f t="shared" si="0"/>
        <v>104.9</v>
      </c>
      <c r="H18" s="53">
        <f t="shared" si="1"/>
        <v>2202.9</v>
      </c>
      <c r="I18" s="62"/>
      <c r="J18" s="51"/>
      <c r="K18" s="51"/>
      <c r="L18" s="51"/>
      <c r="M18" s="63"/>
      <c r="N18" s="63"/>
      <c r="O18" s="63"/>
      <c r="P18" s="63"/>
      <c r="Q18" s="65"/>
      <c r="R18" s="65"/>
      <c r="S18" s="65"/>
    </row>
    <row r="19" s="19" customFormat="1" ht="30" spans="1:19">
      <c r="A19" s="8" t="s">
        <v>29</v>
      </c>
      <c r="B19" s="50" t="s">
        <v>41</v>
      </c>
      <c r="C19" s="10" t="s">
        <v>31</v>
      </c>
      <c r="D19" s="51" t="s">
        <v>44</v>
      </c>
      <c r="E19" s="54"/>
      <c r="F19" s="55">
        <f>SUM(F15:F18)</f>
        <v>21000</v>
      </c>
      <c r="G19" s="53">
        <f t="shared" si="0"/>
        <v>1050</v>
      </c>
      <c r="H19" s="53">
        <f t="shared" si="1"/>
        <v>22050</v>
      </c>
      <c r="I19" s="62"/>
      <c r="J19" s="51"/>
      <c r="K19" s="51"/>
      <c r="L19" s="51"/>
      <c r="M19" s="65"/>
      <c r="N19" s="63"/>
      <c r="O19" s="65"/>
      <c r="P19" s="63"/>
      <c r="Q19" s="65"/>
      <c r="R19" s="65"/>
      <c r="S19" s="65"/>
    </row>
    <row r="20" s="19" customFormat="1" ht="30" spans="1:19">
      <c r="A20" s="8" t="s">
        <v>29</v>
      </c>
      <c r="B20" s="50" t="s">
        <v>42</v>
      </c>
      <c r="C20" s="10" t="s">
        <v>31</v>
      </c>
      <c r="D20" s="51" t="s">
        <v>44</v>
      </c>
      <c r="E20" s="54"/>
      <c r="F20" s="55">
        <f>SUM(F19:F19)</f>
        <v>21000</v>
      </c>
      <c r="G20" s="53">
        <f t="shared" si="0"/>
        <v>1050</v>
      </c>
      <c r="H20" s="53">
        <f t="shared" si="1"/>
        <v>22050</v>
      </c>
      <c r="I20" s="62"/>
      <c r="J20" s="51"/>
      <c r="K20" s="51"/>
      <c r="L20" s="51"/>
      <c r="N20" s="65"/>
      <c r="O20" s="65"/>
      <c r="P20" s="65"/>
      <c r="Q20" s="65"/>
      <c r="R20" s="65"/>
      <c r="S20" s="65"/>
    </row>
    <row r="21" s="19" customFormat="1" ht="30" spans="1:19">
      <c r="A21" s="8" t="s">
        <v>29</v>
      </c>
      <c r="B21" s="50" t="s">
        <v>43</v>
      </c>
      <c r="C21" s="10" t="s">
        <v>31</v>
      </c>
      <c r="D21" s="51" t="s">
        <v>44</v>
      </c>
      <c r="E21" s="54"/>
      <c r="F21" s="55">
        <f>SUM(F20:F20)</f>
        <v>21000</v>
      </c>
      <c r="G21" s="53">
        <f t="shared" si="0"/>
        <v>1050</v>
      </c>
      <c r="H21" s="53">
        <f t="shared" si="1"/>
        <v>22050</v>
      </c>
      <c r="I21" s="62"/>
      <c r="J21" s="51"/>
      <c r="K21" s="51"/>
      <c r="L21" s="51"/>
      <c r="N21" s="65"/>
      <c r="O21" s="65"/>
      <c r="P21" s="65"/>
      <c r="Q21" s="65"/>
      <c r="R21" s="65"/>
      <c r="S21" s="65"/>
    </row>
    <row r="22" s="19" customFormat="1" ht="15" spans="1:17">
      <c r="A22" s="56" t="s">
        <v>48</v>
      </c>
      <c r="B22" s="57"/>
      <c r="C22" s="57"/>
      <c r="D22" s="51"/>
      <c r="E22" s="57"/>
      <c r="F22" s="10">
        <f>SUM(F8:F21)</f>
        <v>160000</v>
      </c>
      <c r="G22" s="53">
        <f t="shared" si="0"/>
        <v>8000</v>
      </c>
      <c r="H22" s="53">
        <f t="shared" si="1"/>
        <v>168000</v>
      </c>
      <c r="I22" s="66"/>
      <c r="J22" s="66"/>
      <c r="K22" s="66"/>
      <c r="L22" s="66"/>
      <c r="Q22" s="65"/>
    </row>
    <row r="23" s="19" customFormat="1" spans="17:17">
      <c r="Q23" s="65"/>
    </row>
    <row r="24" s="19" customFormat="1" spans="17:17">
      <c r="Q24" s="65"/>
    </row>
    <row r="25" s="19" customFormat="1" spans="17:17">
      <c r="Q25" s="65"/>
    </row>
    <row r="26" s="19" customFormat="1" spans="17:17">
      <c r="Q26" s="65"/>
    </row>
  </sheetData>
  <mergeCells count="20">
    <mergeCell ref="A1:L1"/>
    <mergeCell ref="A2:L2"/>
    <mergeCell ref="E3:F3"/>
    <mergeCell ref="E4:F4"/>
    <mergeCell ref="A8:A11"/>
    <mergeCell ref="A15:A18"/>
    <mergeCell ref="B8:B11"/>
    <mergeCell ref="B15:B18"/>
    <mergeCell ref="C8:C11"/>
    <mergeCell ref="C15:C18"/>
    <mergeCell ref="D8:D11"/>
    <mergeCell ref="D15:D18"/>
    <mergeCell ref="I8:I14"/>
    <mergeCell ref="I15:I21"/>
    <mergeCell ref="J8:J14"/>
    <mergeCell ref="J15:J21"/>
    <mergeCell ref="K8:K14"/>
    <mergeCell ref="K15:K21"/>
    <mergeCell ref="L8:L14"/>
    <mergeCell ref="L15:L21"/>
  </mergeCells>
  <pageMargins left="0.7" right="0.7" top="0.75" bottom="0.75" header="0.3" footer="0.3"/>
  <pageSetup paperSize="9" scale="88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3"/>
  <sheetViews>
    <sheetView topLeftCell="A18" workbookViewId="0">
      <selection activeCell="A44" sqref="A44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49</v>
      </c>
      <c r="B2" s="6"/>
      <c r="C2" s="7"/>
    </row>
    <row r="3" s="1" customFormat="1" ht="15.75" spans="1:3">
      <c r="A3" s="5" t="s">
        <v>50</v>
      </c>
      <c r="B3" s="8" t="s">
        <v>29</v>
      </c>
      <c r="C3" s="9"/>
    </row>
    <row r="4" s="1" customFormat="1" ht="15.75" spans="1:3">
      <c r="A4" s="5" t="s">
        <v>51</v>
      </c>
      <c r="B4" s="10" t="s">
        <v>52</v>
      </c>
      <c r="C4" s="9"/>
    </row>
    <row r="5" s="1" customFormat="1" ht="108" customHeight="1" spans="1:3">
      <c r="A5" s="5" t="s">
        <v>53</v>
      </c>
      <c r="B5" s="11" t="s">
        <v>54</v>
      </c>
      <c r="C5" s="12" t="s">
        <v>55</v>
      </c>
    </row>
    <row r="6" s="1" customFormat="1" ht="14.25" spans="1:3">
      <c r="A6" s="5" t="s">
        <v>56</v>
      </c>
      <c r="B6" s="13" t="s">
        <v>57</v>
      </c>
      <c r="C6" s="14" t="s">
        <v>34</v>
      </c>
    </row>
    <row r="7" s="1" customFormat="1" ht="123" customHeight="1" spans="1:3">
      <c r="A7" s="5" t="s">
        <v>58</v>
      </c>
      <c r="B7" s="13"/>
      <c r="C7" s="14"/>
    </row>
    <row r="8" s="1" customFormat="1" ht="14.25" spans="1:3">
      <c r="A8" s="5" t="s">
        <v>59</v>
      </c>
      <c r="B8" s="15" t="s">
        <v>37</v>
      </c>
      <c r="C8" s="16" t="s">
        <v>60</v>
      </c>
    </row>
    <row r="9" s="1" customFormat="1" ht="14.25" spans="1:3">
      <c r="A9" s="5" t="s">
        <v>61</v>
      </c>
      <c r="B9" s="17" t="s">
        <v>62</v>
      </c>
      <c r="C9" s="9" t="s">
        <v>63</v>
      </c>
    </row>
    <row r="10" s="1" customFormat="1" ht="14.25" spans="1:3">
      <c r="A10" s="5" t="s">
        <v>64</v>
      </c>
      <c r="B10" s="17" t="s">
        <v>65</v>
      </c>
      <c r="C10" s="9"/>
    </row>
    <row r="11" s="1" customFormat="1" ht="14.25" spans="1:3">
      <c r="A11" s="5" t="s">
        <v>66</v>
      </c>
      <c r="B11" s="17"/>
      <c r="C11" s="18"/>
    </row>
    <row r="12" ht="14.25"/>
    <row r="13" s="1" customFormat="1" ht="56" customHeight="1" spans="1:3">
      <c r="A13" s="2"/>
      <c r="B13" s="3"/>
      <c r="C13" s="4"/>
    </row>
    <row r="14" s="1" customFormat="1" ht="40" customHeight="1" spans="1:3">
      <c r="A14" s="5" t="s">
        <v>49</v>
      </c>
      <c r="B14" s="6"/>
      <c r="C14" s="7"/>
    </row>
    <row r="15" s="1" customFormat="1" ht="15.75" spans="1:3">
      <c r="A15" s="5" t="s">
        <v>50</v>
      </c>
      <c r="B15" s="8" t="s">
        <v>29</v>
      </c>
      <c r="C15" s="9"/>
    </row>
    <row r="16" s="1" customFormat="1" ht="15.75" spans="1:3">
      <c r="A16" s="5" t="s">
        <v>51</v>
      </c>
      <c r="B16" s="10" t="s">
        <v>67</v>
      </c>
      <c r="C16" s="9"/>
    </row>
    <row r="17" s="1" customFormat="1" ht="108" customHeight="1" spans="1:3">
      <c r="A17" s="5" t="s">
        <v>53</v>
      </c>
      <c r="B17" s="11" t="s">
        <v>54</v>
      </c>
      <c r="C17" s="12" t="s">
        <v>55</v>
      </c>
    </row>
    <row r="18" s="1" customFormat="1" ht="14.25" spans="1:3">
      <c r="A18" s="5" t="s">
        <v>56</v>
      </c>
      <c r="B18" s="13" t="s">
        <v>57</v>
      </c>
      <c r="C18" s="14" t="s">
        <v>45</v>
      </c>
    </row>
    <row r="19" s="1" customFormat="1" ht="123" customHeight="1" spans="1:3">
      <c r="A19" s="5" t="s">
        <v>58</v>
      </c>
      <c r="B19" s="13"/>
      <c r="C19" s="14"/>
    </row>
    <row r="20" s="1" customFormat="1" ht="14.25" spans="1:3">
      <c r="A20" s="5" t="s">
        <v>59</v>
      </c>
      <c r="B20" s="15" t="s">
        <v>37</v>
      </c>
      <c r="C20" s="16" t="s">
        <v>60</v>
      </c>
    </row>
    <row r="21" s="1" customFormat="1" ht="14.25" spans="1:3">
      <c r="A21" s="5" t="s">
        <v>61</v>
      </c>
      <c r="B21" s="17" t="s">
        <v>68</v>
      </c>
      <c r="C21" s="9" t="s">
        <v>63</v>
      </c>
    </row>
    <row r="22" s="1" customFormat="1" ht="14.25" spans="1:3">
      <c r="A22" s="5" t="s">
        <v>64</v>
      </c>
      <c r="B22" s="17" t="s">
        <v>69</v>
      </c>
      <c r="C22" s="9"/>
    </row>
    <row r="23" s="1" customFormat="1" ht="14.25" spans="1:3">
      <c r="A23" s="5" t="s">
        <v>66</v>
      </c>
      <c r="B23" s="17"/>
      <c r="C23" s="18"/>
    </row>
    <row r="27" spans="1:1">
      <c r="A27" s="67" t="s">
        <v>70</v>
      </c>
    </row>
    <row r="28" spans="1:1">
      <c r="A28" s="67" t="s">
        <v>71</v>
      </c>
    </row>
    <row r="29" spans="1:1">
      <c r="A29" s="67" t="s">
        <v>72</v>
      </c>
    </row>
    <row r="30" spans="1:1">
      <c r="A30" s="67" t="s">
        <v>73</v>
      </c>
    </row>
    <row r="31" spans="1:1">
      <c r="A31" s="67" t="s">
        <v>70</v>
      </c>
    </row>
    <row r="32" spans="1:1">
      <c r="A32" s="67" t="s">
        <v>71</v>
      </c>
    </row>
    <row r="33" spans="1:1">
      <c r="A33" s="67" t="s">
        <v>72</v>
      </c>
    </row>
    <row r="34" spans="1:1">
      <c r="A34" s="67" t="s">
        <v>73</v>
      </c>
    </row>
    <row r="36" spans="1:1">
      <c r="A36" s="67" t="s">
        <v>74</v>
      </c>
    </row>
    <row r="37" spans="1:1">
      <c r="A37" s="67" t="s">
        <v>75</v>
      </c>
    </row>
    <row r="38" spans="1:1">
      <c r="A38" s="67" t="s">
        <v>76</v>
      </c>
    </row>
    <row r="39" spans="1:1">
      <c r="A39" s="67" t="s">
        <v>77</v>
      </c>
    </row>
    <row r="40" spans="1:1">
      <c r="A40" s="67" t="s">
        <v>74</v>
      </c>
    </row>
    <row r="41" spans="1:1">
      <c r="A41" s="67" t="s">
        <v>75</v>
      </c>
    </row>
    <row r="42" spans="1:1">
      <c r="A42" s="67" t="s">
        <v>76</v>
      </c>
    </row>
    <row r="43" spans="1:1">
      <c r="A43" s="67" t="s">
        <v>77</v>
      </c>
    </row>
  </sheetData>
  <mergeCells count="8">
    <mergeCell ref="A1:C1"/>
    <mergeCell ref="A13:C13"/>
    <mergeCell ref="C3:C4"/>
    <mergeCell ref="C6:C7"/>
    <mergeCell ref="C9:C11"/>
    <mergeCell ref="C15:C16"/>
    <mergeCell ref="C18:C19"/>
    <mergeCell ref="C21:C23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2025-07-23T12:15:55Z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CDCF93ED4D0C46719147DBDBAE422B0C_12</vt:lpwstr>
  </property>
</Properties>
</file>