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Sheet1!$A$7:$K$18</definedName>
    <definedName name="Ext">[1]LUT!$G$2</definedName>
    <definedName name="Gender">[1]LUT!$I$1:$BI$1</definedName>
    <definedName name="_xlnm.Print_Area" localSheetId="0">Sheet1!$A$1:$L$16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<sst xmlns="http://schemas.openxmlformats.org/spreadsheetml/2006/main" count="49" uniqueCount="48">
  <si>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</si>
  <si>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</si>
  <si>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</si>
  <si>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</si>
  <si>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中通快运：ZY202434469468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</si>
  <si>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</si>
  <si>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</si>
  <si>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</si>
  <si>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</si>
  <si>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</si>
  <si>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</si>
  <si>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</si>
  <si>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</si>
  <si>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</si>
  <si>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</si>
  <si>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</si>
  <si>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</si>
  <si>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</si>
  <si>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</si>
  <si>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</si>
  <si>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</si>
  <si>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</si>
  <si>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</si>
  <si>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</si>
  <si>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</si>
  <si>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</si>
  <si>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</si>
  <si>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</si>
  <si>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</si>
  <si>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RXBSK056</t>
  </si>
  <si>
    <r>
      <t>MRBCGEN00-黑色棉绳-1.5X20CM</t>
    </r>
    <r>
      <rPr>
        <sz val="10"/>
        <rFont val="宋体"/>
        <charset val="134"/>
      </rPr>
      <t>，1500</t>
    </r>
  </si>
  <si>
    <t>PO86127，4239/486 款</t>
  </si>
  <si>
    <t>14*36*9</t>
  </si>
  <si>
    <t>RBSKISD00126</t>
  </si>
  <si>
    <t>MRBCGEN004-黑色棉绳-1.5X32CM，4212</t>
  </si>
  <si>
    <t>7337-693-710 款</t>
  </si>
  <si>
    <t>21*37*30</t>
  </si>
  <si>
    <t>JPPBACC011</t>
  </si>
  <si>
    <t xml:space="preserve"> MRPWCCO001-米白色蜡绳-24CM，8500</t>
  </si>
  <si>
    <t>S25070787，P25072007，PO22808，7940/321 款</t>
  </si>
  <si>
    <t>JPPBACC012</t>
  </si>
  <si>
    <t xml:space="preserve"> MRPWCCO001-米白色蜡绳-24CM，5000</t>
  </si>
  <si>
    <t>S25070793，P25072018，PO22807，7940/323，XB 7381 款</t>
  </si>
  <si>
    <t>DJUNSTR021</t>
  </si>
  <si>
    <t>MRZCALL034-黑色-21CM，42011</t>
  </si>
  <si>
    <t>RC-99963，POORD288631，5023/494/250+433+602+661 款</t>
  </si>
  <si>
    <t>30*37*30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</si>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</sst>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family val="2"/>
      <charset val="0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view="pageBreakPreview" zoomScale="115" zoomScaleNormal="100" workbookViewId="0">
      <selection activeCell="B9" sqref="B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45861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4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3" t="s">
        <v>26</v>
      </c>
      <c r="K8" s="28" t="s">
        <v>27</v>
      </c>
      <c r="L8" s="44" t="s">
        <v>28</v>
      </c>
    </row>
    <row r="9" s="4" customFormat="1" ht="55" customHeight="1" spans="1:12">
      <c r="A9" s="29" t="s">
        <v>29</v>
      </c>
      <c r="B9" s="30" t="s">
        <v>30</v>
      </c>
      <c r="C9" s="31" t="s">
        <v>31</v>
      </c>
      <c r="D9" s="32">
        <v>1500</v>
      </c>
      <c r="E9" s="33">
        <f>+D9*0.05</f>
        <v>75</v>
      </c>
      <c r="F9" s="33">
        <f>+D9+E9</f>
        <v>1575</v>
      </c>
      <c r="G9" s="34">
        <v>1</v>
      </c>
      <c r="H9" s="34">
        <v>8.65</v>
      </c>
      <c r="I9" s="34">
        <v>0.65</v>
      </c>
      <c r="J9" s="34" t="s">
        <v>32</v>
      </c>
      <c r="K9" s="34">
        <v>0.033</v>
      </c>
      <c r="L9" s="34">
        <f>+I9*G9</f>
        <v>0.65</v>
      </c>
    </row>
    <row r="10" s="4" customFormat="1" ht="55" customHeight="1" spans="1:12">
      <c r="A10" s="29" t="s">
        <v>33</v>
      </c>
      <c r="B10" s="29" t="s">
        <v>34</v>
      </c>
      <c r="C10" s="31" t="s">
        <v>35</v>
      </c>
      <c r="D10" s="32">
        <v>4212</v>
      </c>
      <c r="E10" s="33">
        <f>+D10*0.05</f>
        <v>210.6</v>
      </c>
      <c r="F10" s="33">
        <f>+D10+E10</f>
        <v>4422.6</v>
      </c>
      <c r="G10" s="35">
        <v>1</v>
      </c>
      <c r="H10" s="35">
        <v>5.1</v>
      </c>
      <c r="I10" s="35">
        <v>5.5</v>
      </c>
      <c r="J10" s="35" t="s">
        <v>36</v>
      </c>
      <c r="K10" s="35">
        <v>0.023</v>
      </c>
      <c r="L10" s="35">
        <f>+I10*G10</f>
        <v>5.5</v>
      </c>
    </row>
    <row r="11" s="4" customFormat="1" ht="55" customHeight="1" spans="1:12">
      <c r="A11" s="29" t="s">
        <v>37</v>
      </c>
      <c r="B11" s="29" t="s">
        <v>38</v>
      </c>
      <c r="C11" s="31" t="s">
        <v>39</v>
      </c>
      <c r="D11" s="32">
        <v>8500</v>
      </c>
      <c r="E11" s="33">
        <f>+D11*0.05</f>
        <v>425</v>
      </c>
      <c r="F11" s="33">
        <f>+D11+E11</f>
        <v>8925</v>
      </c>
      <c r="G11" s="35"/>
      <c r="H11" s="35"/>
      <c r="I11" s="35"/>
      <c r="J11" s="35" t="s">
        <v>36</v>
      </c>
      <c r="K11" s="35"/>
      <c r="L11" s="35"/>
    </row>
    <row r="12" s="4" customFormat="1" ht="55" customHeight="1" spans="1:12">
      <c r="A12" s="29" t="s">
        <v>40</v>
      </c>
      <c r="B12" s="29" t="s">
        <v>41</v>
      </c>
      <c r="C12" s="31" t="s">
        <v>42</v>
      </c>
      <c r="D12" s="32">
        <v>5000</v>
      </c>
      <c r="E12" s="33">
        <f>+D12*0.05</f>
        <v>250</v>
      </c>
      <c r="F12" s="33">
        <f>+D12+E12</f>
        <v>5250</v>
      </c>
      <c r="G12" s="36"/>
      <c r="H12" s="36"/>
      <c r="I12" s="36"/>
      <c r="J12" s="36"/>
      <c r="K12" s="36"/>
      <c r="L12" s="36"/>
    </row>
    <row r="13" s="4" customFormat="1" ht="55" customHeight="1" spans="1:12">
      <c r="A13" s="29" t="s">
        <v>43</v>
      </c>
      <c r="B13" s="29" t="s">
        <v>44</v>
      </c>
      <c r="C13" s="31" t="s">
        <v>45</v>
      </c>
      <c r="D13" s="32">
        <v>42011</v>
      </c>
      <c r="E13" s="33">
        <f>+D13*0.05</f>
        <v>2100.55</v>
      </c>
      <c r="F13" s="33">
        <f>+D13+E13</f>
        <v>44111.55</v>
      </c>
      <c r="G13" s="34">
        <v>1</v>
      </c>
      <c r="H13" s="34">
        <v>7.29</v>
      </c>
      <c r="I13" s="34">
        <v>7.87</v>
      </c>
      <c r="J13" s="34" t="s">
        <v>46</v>
      </c>
      <c r="K13" s="34">
        <v>0.033</v>
      </c>
      <c r="L13" s="34">
        <f>+I13*G13</f>
        <v>7.87</v>
      </c>
    </row>
    <row r="14" s="4" customFormat="1" ht="55" customHeight="1" spans="1:12">
      <c r="A14" s="31"/>
      <c r="B14" s="31"/>
      <c r="C14" s="31"/>
      <c r="D14" s="37"/>
      <c r="E14" s="33"/>
      <c r="F14" s="33"/>
      <c r="G14" s="38"/>
      <c r="H14" s="38"/>
      <c r="I14" s="45"/>
      <c r="J14" s="45"/>
      <c r="K14" s="46"/>
      <c r="L14" s="46"/>
    </row>
    <row r="15" s="4" customFormat="1" ht="60" customHeight="1" spans="1:12">
      <c r="A15" s="31"/>
      <c r="B15" s="31"/>
      <c r="C15" s="39"/>
      <c r="D15" s="37"/>
      <c r="E15" s="33"/>
      <c r="F15" s="33"/>
      <c r="G15" s="38"/>
      <c r="H15" s="38"/>
      <c r="I15" s="47"/>
      <c r="J15" s="47"/>
      <c r="K15" s="47"/>
      <c r="L15" s="47"/>
    </row>
    <row r="16" ht="47" customHeight="1" spans="1:12">
      <c r="A16" s="40" t="s">
        <v>47</v>
      </c>
      <c r="B16" s="41"/>
      <c r="C16" s="41"/>
      <c r="D16" s="42">
        <f>SUM(D9:D15)</f>
        <v>61223</v>
      </c>
      <c r="E16" s="42">
        <f t="shared" ref="E16:L16" si="0">SUM(E9:E15)</f>
        <v>3061.15</v>
      </c>
      <c r="F16" s="42">
        <f t="shared" si="0"/>
        <v>64284.15</v>
      </c>
      <c r="G16" s="42">
        <f t="shared" si="0"/>
        <v>3</v>
      </c>
      <c r="H16" s="42"/>
      <c r="I16" s="42"/>
      <c r="J16" s="42"/>
      <c r="K16" s="42"/>
      <c r="L16" s="34">
        <f t="shared" si="0"/>
        <v>14.02</v>
      </c>
    </row>
  </sheetData>
  <autoFilter xmlns:etc="http://www.wps.cn/officeDocument/2017/etCustomData" ref="A7:K18" etc:filterBottomFollowUsedRange="0">
    <extLst/>
  </autoFilter>
  <mergeCells count="13">
    <mergeCell ref="A1:K1"/>
    <mergeCell ref="A2:K2"/>
    <mergeCell ref="A3:C3"/>
    <mergeCell ref="D3:K3"/>
    <mergeCell ref="D4:K4"/>
    <mergeCell ref="D5:K5"/>
    <mergeCell ref="G10:G12"/>
    <mergeCell ref="H10:H12"/>
    <mergeCell ref="I10:I12"/>
    <mergeCell ref="J10:J12"/>
    <mergeCell ref="K10:K12"/>
    <mergeCell ref="L10:L12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2025-07-23T10:34:53Z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