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E8A47A52-4C72-4276-9204-F17078C8970D}" xr6:coauthVersionLast="36" xr6:coauthVersionMax="36" xr10:uidLastSave="{00000000-0000-0000-0000-000000000000}"/>
  <bookViews>
    <workbookView xWindow="0" yWindow="0" windowWidth="26385" windowHeight="10830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F16" i="1" l="1"/>
  <c r="G16" i="1"/>
  <c r="H16" i="1" s="1"/>
  <c r="G17" i="1" l="1"/>
  <c r="H17" i="1" s="1"/>
  <c r="G18" i="1"/>
  <c r="H18" i="1" s="1"/>
  <c r="G19" i="1"/>
  <c r="H19" i="1" s="1"/>
  <c r="G20" i="1"/>
  <c r="H20" i="1" s="1"/>
  <c r="G21" i="1"/>
  <c r="H21" i="1" s="1"/>
  <c r="F13" i="1" l="1"/>
  <c r="G11" i="1" l="1"/>
  <c r="H11" i="1" s="1"/>
  <c r="G12" i="1"/>
  <c r="H12" i="1" s="1"/>
  <c r="F14" i="1" l="1"/>
  <c r="G10" i="1"/>
  <c r="H10" i="1" s="1"/>
  <c r="G9" i="1"/>
  <c r="H9" i="1" s="1"/>
  <c r="G8" i="1"/>
  <c r="H8" i="1" s="1"/>
  <c r="G14" i="1" l="1"/>
  <c r="H14" i="1" s="1"/>
  <c r="F15" i="1"/>
  <c r="F22" i="1" s="1"/>
  <c r="G13" i="1"/>
  <c r="H13" i="1" s="1"/>
  <c r="G15" i="1" l="1"/>
  <c r="H15" i="1" s="1"/>
  <c r="G22" i="1" l="1"/>
  <c r="H22" i="1" s="1"/>
</calcChain>
</file>

<file path=xl/sharedStrings.xml><?xml version="1.0" encoding="utf-8"?>
<sst xmlns="http://schemas.openxmlformats.org/spreadsheetml/2006/main" count="63" uniqueCount="47">
  <si>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</si>
  <si>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</si>
  <si>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</si>
  <si>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</si>
  <si>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</si>
  <si>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</si>
  <si>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</si>
  <si>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</si>
  <si>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</si>
  <si>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</si>
  <si>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</si>
  <si>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</si>
  <si>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</si>
  <si>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</si>
  <si>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</si>
  <si>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</si>
  <si>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</si>
  <si>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</si>
  <si>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</si>
  <si>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</si>
  <si>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</si>
  <si>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</si>
  <si>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</si>
  <si>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</si>
  <si>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</si>
  <si>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</si>
  <si>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</si>
  <si>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</si>
  <si>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</si>
  <si>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</si>
  <si>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</si>
  <si>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0" type="noConversion"/>
  </si>
  <si>
    <t>428</t>
    <phoneticPr fontId="20" type="noConversion"/>
  </si>
  <si>
    <t>2025/6/</t>
    <phoneticPr fontId="20" type="noConversion"/>
  </si>
  <si>
    <t>XS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</si>
  <si>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</si>
  <si>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</si>
  <si>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</si>
  <si>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>0623-666</t>
    <phoneticPr fontId="20" type="noConversion"/>
  </si>
  <si>
    <t>S</t>
    <phoneticPr fontId="20" type="noConversion"/>
  </si>
  <si>
    <t>白色再生警告标
(warning label)</t>
    <phoneticPr fontId="20" type="noConversion"/>
  </si>
  <si>
    <t>0623-666</t>
    <phoneticPr fontId="20" type="noConversion"/>
  </si>
  <si>
    <t>26588-01
83697-01</t>
    <phoneticPr fontId="20" type="noConversion"/>
  </si>
  <si>
    <t>26588-01
83697-01</t>
    <phoneticPr fontId="20" type="noConversion"/>
  </si>
  <si>
    <t>428</t>
    <phoneticPr fontId="20" type="noConversion"/>
  </si>
  <si>
    <t>白色织标WLBCGEN017</t>
    <phoneticPr fontId="20" type="noConversion"/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</si>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</sst>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2"/>
                <c:pt idx="0">
                  <c:v>Item Code</c:v>
                </c:pt>
                <c:pt idx="1">
                  <c:v>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Sheet1!$B$8:$B$22</c:f>
              <c:numCache>
                <c:formatCode>General</c:formatCode>
                <c:ptCount val="15"/>
                <c:pt idx="0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DBA-9354-20AF7A508B83}"/>
            </c:ext>
          </c:extLst>
        </c:ser>
        <c:ser>
          <c:idx val="1"/>
          <c:order val="1"/>
          <c:tx>
            <c:strRef>
              <c:f>Sheet1!$C$6:$C$7</c:f>
              <c:strCache>
                <c:ptCount val="2"/>
                <c:pt idx="0">
                  <c:v>ARTICLE </c:v>
                </c:pt>
                <c:pt idx="1">
                  <c:v>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Sheet1!$C$8:$C$22</c:f>
              <c:numCache>
                <c:formatCode>General</c:formatCode>
                <c:ptCount val="15"/>
                <c:pt idx="0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DBA-9354-20AF7A508B83}"/>
            </c:ext>
          </c:extLst>
        </c:ser>
        <c:ser>
          <c:idx val="2"/>
          <c:order val="2"/>
          <c:tx>
            <c:strRef>
              <c:f>Sheet1!$D$6:$D$7</c:f>
              <c:strCache>
                <c:ptCount val="2"/>
                <c:pt idx="0">
                  <c:v>Colour</c:v>
                </c:pt>
                <c:pt idx="1">
                  <c:v>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Sheet1!$D$8:$D$22</c:f>
              <c:numCache>
                <c:formatCode>@</c:formatCode>
                <c:ptCount val="15"/>
                <c:pt idx="0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DBA-9354-20AF7A508B83}"/>
            </c:ext>
          </c:extLst>
        </c:ser>
        <c:ser>
          <c:idx val="3"/>
          <c:order val="3"/>
          <c:tx>
            <c:strRef>
              <c:f>Sheet1!$E$6:$E$7</c:f>
              <c:strCache>
                <c:ptCount val="2"/>
                <c:pt idx="0">
                  <c:v>Size</c:v>
                </c:pt>
                <c:pt idx="1">
                  <c:v>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Sheet1!$E$8:$E$22</c:f>
              <c:numCache>
                <c:formatCode>@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DBA-9354-20AF7A508B83}"/>
            </c:ext>
          </c:extLst>
        </c:ser>
        <c:ser>
          <c:idx val="4"/>
          <c:order val="4"/>
          <c:tx>
            <c:strRef>
              <c:f>Sheet1!$F$6:$F$7</c:f>
              <c:strCache>
                <c:ptCount val="2"/>
                <c:pt idx="0">
                  <c:v>Order Qty</c:v>
                </c:pt>
                <c:pt idx="1">
                  <c:v>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Sheet1!$F$8:$F$22</c:f>
              <c:numCache>
                <c:formatCode>0_ </c:formatCode>
                <c:ptCount val="15"/>
                <c:pt idx="0">
                  <c:v>1071</c:v>
                </c:pt>
                <c:pt idx="1">
                  <c:v>1827</c:v>
                </c:pt>
                <c:pt idx="2">
                  <c:v>1953</c:v>
                </c:pt>
                <c:pt idx="3">
                  <c:v>1008</c:v>
                </c:pt>
                <c:pt idx="4">
                  <c:v>441</c:v>
                </c:pt>
                <c:pt idx="5" formatCode="General">
                  <c:v>6300</c:v>
                </c:pt>
                <c:pt idx="6" formatCode="General">
                  <c:v>6300</c:v>
                </c:pt>
                <c:pt idx="7" formatCode="General">
                  <c:v>6300</c:v>
                </c:pt>
                <c:pt idx="8" formatCode="General">
                  <c:v>6300</c:v>
                </c:pt>
                <c:pt idx="9">
                  <c:v>1071</c:v>
                </c:pt>
                <c:pt idx="10">
                  <c:v>1580</c:v>
                </c:pt>
                <c:pt idx="11">
                  <c:v>1953</c:v>
                </c:pt>
                <c:pt idx="12">
                  <c:v>1008</c:v>
                </c:pt>
                <c:pt idx="13">
                  <c:v>441</c:v>
                </c:pt>
                <c:pt idx="14">
                  <c:v>37553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DBA-9354-20AF7A508B83}"/>
            </c:ext>
          </c:extLst>
        </c:ser>
        <c:ser>
          <c:idx val="5"/>
          <c:order val="5"/>
          <c:tx>
            <c:strRef>
              <c:f>Sheet1!$G$6:$G$7</c:f>
              <c:strCache>
                <c:ptCount val="2"/>
                <c:pt idx="0">
                  <c:v>Back-up Qty</c:v>
                </c:pt>
                <c:pt idx="1">
                  <c:v>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Sheet1!$G$8:$G$22</c:f>
              <c:numCache>
                <c:formatCode>0_ </c:formatCode>
                <c:ptCount val="15"/>
                <c:pt idx="0">
                  <c:v>53.550000000000004</c:v>
                </c:pt>
                <c:pt idx="1">
                  <c:v>91.350000000000009</c:v>
                </c:pt>
                <c:pt idx="2">
                  <c:v>97.65</c:v>
                </c:pt>
                <c:pt idx="3">
                  <c:v>50.400000000000006</c:v>
                </c:pt>
                <c:pt idx="4">
                  <c:v>22.05</c:v>
                </c:pt>
                <c:pt idx="5">
                  <c:v>315</c:v>
                </c:pt>
                <c:pt idx="6">
                  <c:v>315</c:v>
                </c:pt>
                <c:pt idx="7">
                  <c:v>315</c:v>
                </c:pt>
                <c:pt idx="8">
                  <c:v>315</c:v>
                </c:pt>
                <c:pt idx="9">
                  <c:v>53.550000000000004</c:v>
                </c:pt>
                <c:pt idx="10">
                  <c:v>79</c:v>
                </c:pt>
                <c:pt idx="11">
                  <c:v>97.65</c:v>
                </c:pt>
                <c:pt idx="12">
                  <c:v>50.400000000000006</c:v>
                </c:pt>
                <c:pt idx="13">
                  <c:v>22.05</c:v>
                </c:pt>
                <c:pt idx="14">
                  <c:v>1877.65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8-4DBA-9354-20AF7A508B83}"/>
            </c:ext>
          </c:extLst>
        </c:ser>
        <c:ser>
          <c:idx val="6"/>
          <c:order val="6"/>
          <c:tx>
            <c:strRef>
              <c:f>Sheet1!$H$6:$H$7</c:f>
              <c:strCache>
                <c:ptCount val="2"/>
                <c:pt idx="0">
                  <c:v>Total Qty</c:v>
                </c:pt>
                <c:pt idx="1">
                  <c:v>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Sheet1!$H$8:$H$22</c:f>
              <c:numCache>
                <c:formatCode>0_ </c:formatCode>
                <c:ptCount val="15"/>
                <c:pt idx="0">
                  <c:v>1124.55</c:v>
                </c:pt>
                <c:pt idx="1">
                  <c:v>1918.35</c:v>
                </c:pt>
                <c:pt idx="2">
                  <c:v>2050.65</c:v>
                </c:pt>
                <c:pt idx="3">
                  <c:v>1058.4000000000001</c:v>
                </c:pt>
                <c:pt idx="4">
                  <c:v>463.05</c:v>
                </c:pt>
                <c:pt idx="5">
                  <c:v>6615</c:v>
                </c:pt>
                <c:pt idx="6">
                  <c:v>6615</c:v>
                </c:pt>
                <c:pt idx="7">
                  <c:v>6615</c:v>
                </c:pt>
                <c:pt idx="8">
                  <c:v>6615</c:v>
                </c:pt>
                <c:pt idx="9">
                  <c:v>1124.55</c:v>
                </c:pt>
                <c:pt idx="10">
                  <c:v>1659</c:v>
                </c:pt>
                <c:pt idx="11">
                  <c:v>2050.65</c:v>
                </c:pt>
                <c:pt idx="12">
                  <c:v>1058.4000000000001</c:v>
                </c:pt>
                <c:pt idx="13">
                  <c:v>463.05</c:v>
                </c:pt>
                <c:pt idx="14">
                  <c:v>39430.65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8-4DBA-9354-20AF7A508B83}"/>
            </c:ext>
          </c:extLst>
        </c:ser>
        <c:ser>
          <c:idx val="7"/>
          <c:order val="7"/>
          <c:tx>
            <c:strRef>
              <c:f>Sheet1!$I$6:$I$7</c:f>
              <c:strCache>
                <c:ptCount val="2"/>
                <c:pt idx="0">
                  <c:v>Carton #/Total</c:v>
                </c:pt>
                <c:pt idx="1">
                  <c:v>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Sheet1!$I$8:$I$22</c:f>
              <c:numCache>
                <c:formatCode>@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7-C8C8-4DBA-9354-20AF7A508B83}"/>
            </c:ext>
          </c:extLst>
        </c:ser>
        <c:ser>
          <c:idx val="8"/>
          <c:order val="8"/>
          <c:tx>
            <c:strRef>
              <c:f>Sheet1!$J$6:$J$7</c:f>
              <c:strCache>
                <c:ptCount val="2"/>
                <c:pt idx="0">
                  <c:v>Net Weight (kg)</c:v>
                </c:pt>
                <c:pt idx="1">
                  <c:v>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Sheet1!$J$8:$J$22</c:f>
              <c:numCache>
                <c:formatCode>@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8-C8C8-4DBA-9354-20AF7A508B83}"/>
            </c:ext>
          </c:extLst>
        </c:ser>
        <c:ser>
          <c:idx val="9"/>
          <c:order val="9"/>
          <c:tx>
            <c:strRef>
              <c:f>Sheet1!$K$6:$K$7</c:f>
              <c:strCache>
                <c:ptCount val="2"/>
                <c:pt idx="0">
                  <c:v>Gross Weight (kg)</c:v>
                </c:pt>
                <c:pt idx="1">
                  <c:v>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Sheet1!$K$8:$K$22</c:f>
              <c:numCache>
                <c:formatCode>@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9-C8C8-4DBA-9354-20AF7A508B83}"/>
            </c:ext>
          </c:extLst>
        </c:ser>
        <c:ser>
          <c:idx val="10"/>
          <c:order val="10"/>
          <c:tx>
            <c:strRef>
              <c:f>Sheet1!$L$6:$L$7</c:f>
              <c:strCache>
                <c:ptCount val="2"/>
                <c:pt idx="0">
                  <c:v>REMARK</c:v>
                </c:pt>
                <c:pt idx="1">
                  <c:v>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Sheet1!$A$8:$A$22</c:f>
              <c:strCache>
                <c:ptCount val="15"/>
                <c:pt idx="0">
                  <c:v>26588-01
83697-01</c:v>
                </c:pt>
                <c:pt idx="5">
                  <c:v>26588-01
83697-01</c:v>
                </c:pt>
                <c:pt idx="6">
                  <c:v>26588-01
83697-01</c:v>
                </c:pt>
                <c:pt idx="7">
                  <c:v>26588-01
83697-01</c:v>
                </c:pt>
                <c:pt idx="8">
                  <c:v>26588-01
83697-01</c:v>
                </c:pt>
                <c:pt idx="14">
                  <c:v>合计</c:v>
                </c:pt>
              </c:strCache>
            </c:strRef>
          </c:cat>
          <c:val>
            <c:numRef>
              <c:f>Sheet1!$L$8:$L$22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A-C8C8-4DBA-9354-20AF7A50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BBD7D6-6AE6-4611-A045-8ED7D062D2CF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67870-4211-4E19-9E10-E9486DD917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22</xdr:row>
      <xdr:rowOff>53085</xdr:rowOff>
    </xdr:from>
    <xdr:to>
      <xdr:col>3</xdr:col>
      <xdr:colOff>304800</xdr:colOff>
      <xdr:row>29</xdr:row>
      <xdr:rowOff>190223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AB42324-3071-4126-AB7A-F4040EAA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958835"/>
          <a:ext cx="3667125" cy="1470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7" workbookViewId="0">
      <selection activeCell="F17" sqref="F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56" t="s">
        <v>0</v>
      </c>
      <c r="B1" s="57"/>
      <c r="C1" s="57"/>
      <c r="D1" s="57"/>
      <c r="E1" s="57"/>
      <c r="F1" s="57"/>
      <c r="G1" s="57"/>
      <c r="H1" s="58"/>
      <c r="I1" s="57"/>
      <c r="J1" s="57"/>
      <c r="K1" s="57"/>
      <c r="L1" s="57"/>
    </row>
    <row r="2" spans="1:12" ht="28.5">
      <c r="A2" s="59" t="s">
        <v>1</v>
      </c>
      <c r="B2" s="60"/>
      <c r="C2" s="60"/>
      <c r="D2" s="60"/>
      <c r="E2" s="60"/>
      <c r="F2" s="60"/>
      <c r="G2" s="60"/>
      <c r="H2" s="61"/>
      <c r="I2" s="60"/>
      <c r="J2" s="60"/>
      <c r="K2" s="60"/>
      <c r="L2" s="60"/>
    </row>
    <row r="3" spans="1:12" ht="26.25">
      <c r="A3" s="3"/>
      <c r="B3" s="3"/>
      <c r="C3" s="3"/>
      <c r="D3" s="3" t="s">
        <v>2</v>
      </c>
      <c r="E3" s="62" t="s">
        <v>33</v>
      </c>
      <c r="F3" s="62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63"/>
      <c r="F4" s="64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8" t="s">
        <v>42</v>
      </c>
      <c r="B8" s="54" t="s">
        <v>31</v>
      </c>
      <c r="C8" s="50" t="s">
        <v>38</v>
      </c>
      <c r="D8" s="52" t="s">
        <v>32</v>
      </c>
      <c r="E8" s="14" t="s">
        <v>34</v>
      </c>
      <c r="F8" s="23">
        <v>1071</v>
      </c>
      <c r="G8" s="23">
        <f>F8*0.05</f>
        <v>53.550000000000004</v>
      </c>
      <c r="H8" s="23">
        <f>F8+G8</f>
        <v>1124.55</v>
      </c>
      <c r="I8" s="41"/>
      <c r="J8" s="43"/>
      <c r="K8" s="43"/>
      <c r="L8" s="45"/>
    </row>
    <row r="9" spans="1:12" s="1" customFormat="1" ht="21" customHeight="1">
      <c r="A9" s="49"/>
      <c r="B9" s="47"/>
      <c r="C9" s="51"/>
      <c r="D9" s="53"/>
      <c r="E9" s="14" t="s">
        <v>39</v>
      </c>
      <c r="F9" s="23">
        <v>1827</v>
      </c>
      <c r="G9" s="23">
        <f t="shared" ref="G9:G22" si="0">F9*0.05</f>
        <v>91.350000000000009</v>
      </c>
      <c r="H9" s="23">
        <f t="shared" ref="H9:H22" si="1">F9+G9</f>
        <v>1918.35</v>
      </c>
      <c r="I9" s="42"/>
      <c r="J9" s="44"/>
      <c r="K9" s="44"/>
      <c r="L9" s="46"/>
    </row>
    <row r="10" spans="1:12" s="1" customFormat="1" ht="21" customHeight="1">
      <c r="A10" s="49"/>
      <c r="B10" s="47"/>
      <c r="C10" s="51"/>
      <c r="D10" s="53"/>
      <c r="E10" s="14" t="s">
        <v>35</v>
      </c>
      <c r="F10" s="23">
        <v>1953</v>
      </c>
      <c r="G10" s="23">
        <f t="shared" si="0"/>
        <v>97.65</v>
      </c>
      <c r="H10" s="23">
        <f t="shared" si="1"/>
        <v>2050.65</v>
      </c>
      <c r="I10" s="42"/>
      <c r="J10" s="44"/>
      <c r="K10" s="44"/>
      <c r="L10" s="46"/>
    </row>
    <row r="11" spans="1:12" s="1" customFormat="1" ht="21" customHeight="1">
      <c r="A11" s="49"/>
      <c r="B11" s="47"/>
      <c r="C11" s="51"/>
      <c r="D11" s="53"/>
      <c r="E11" s="14" t="s">
        <v>36</v>
      </c>
      <c r="F11" s="23">
        <v>1008</v>
      </c>
      <c r="G11" s="23">
        <f t="shared" si="0"/>
        <v>50.400000000000006</v>
      </c>
      <c r="H11" s="23">
        <f t="shared" si="1"/>
        <v>1058.4000000000001</v>
      </c>
      <c r="I11" s="42"/>
      <c r="J11" s="44"/>
      <c r="K11" s="44"/>
      <c r="L11" s="46"/>
    </row>
    <row r="12" spans="1:12" s="1" customFormat="1" ht="21" customHeight="1">
      <c r="A12" s="49"/>
      <c r="B12" s="47"/>
      <c r="C12" s="51"/>
      <c r="D12" s="53"/>
      <c r="E12" s="14" t="s">
        <v>37</v>
      </c>
      <c r="F12" s="23">
        <v>441</v>
      </c>
      <c r="G12" s="23">
        <f t="shared" si="0"/>
        <v>22.05</v>
      </c>
      <c r="H12" s="23">
        <f t="shared" si="1"/>
        <v>463.05</v>
      </c>
      <c r="I12" s="42"/>
      <c r="J12" s="44"/>
      <c r="K12" s="44"/>
      <c r="L12" s="46"/>
    </row>
    <row r="13" spans="1:12" s="1" customFormat="1" ht="50.1" customHeight="1">
      <c r="A13" s="24" t="s">
        <v>42</v>
      </c>
      <c r="B13" s="25" t="s">
        <v>28</v>
      </c>
      <c r="C13" s="36" t="s">
        <v>38</v>
      </c>
      <c r="D13" s="37" t="s">
        <v>32</v>
      </c>
      <c r="E13" s="27"/>
      <c r="F13" s="28">
        <f>SUM(F8:F12)</f>
        <v>6300</v>
      </c>
      <c r="G13" s="23">
        <f t="shared" si="0"/>
        <v>315</v>
      </c>
      <c r="H13" s="23">
        <f t="shared" si="1"/>
        <v>6615</v>
      </c>
      <c r="I13" s="42"/>
      <c r="J13" s="44"/>
      <c r="K13" s="44"/>
      <c r="L13" s="46"/>
    </row>
    <row r="14" spans="1:12" s="1" customFormat="1" ht="50.1" customHeight="1">
      <c r="A14" s="24" t="s">
        <v>42</v>
      </c>
      <c r="B14" s="25" t="s">
        <v>29</v>
      </c>
      <c r="C14" s="36" t="s">
        <v>38</v>
      </c>
      <c r="D14" s="37" t="s">
        <v>32</v>
      </c>
      <c r="E14" s="27"/>
      <c r="F14" s="28">
        <f t="shared" ref="F14:F16" si="2">SUM(F13:F13)</f>
        <v>6300</v>
      </c>
      <c r="G14" s="23">
        <f t="shared" si="0"/>
        <v>315</v>
      </c>
      <c r="H14" s="23">
        <f t="shared" si="1"/>
        <v>6615</v>
      </c>
      <c r="I14" s="42"/>
      <c r="J14" s="44"/>
      <c r="K14" s="44"/>
      <c r="L14" s="46"/>
    </row>
    <row r="15" spans="1:12" s="1" customFormat="1" ht="50.1" customHeight="1">
      <c r="A15" s="24" t="s">
        <v>42</v>
      </c>
      <c r="B15" s="25" t="s">
        <v>46</v>
      </c>
      <c r="C15" s="36" t="s">
        <v>38</v>
      </c>
      <c r="D15" s="37" t="s">
        <v>32</v>
      </c>
      <c r="E15" s="27"/>
      <c r="F15" s="28">
        <f t="shared" si="2"/>
        <v>6300</v>
      </c>
      <c r="G15" s="23">
        <f t="shared" si="0"/>
        <v>315</v>
      </c>
      <c r="H15" s="23">
        <f t="shared" si="1"/>
        <v>6615</v>
      </c>
      <c r="I15" s="42"/>
      <c r="J15" s="44"/>
      <c r="K15" s="44"/>
      <c r="L15" s="46"/>
    </row>
    <row r="16" spans="1:12" s="1" customFormat="1" ht="50.1" customHeight="1">
      <c r="A16" s="65" t="s">
        <v>43</v>
      </c>
      <c r="B16" s="40" t="s">
        <v>40</v>
      </c>
      <c r="C16" s="38" t="s">
        <v>41</v>
      </c>
      <c r="D16" s="39" t="s">
        <v>44</v>
      </c>
      <c r="E16" s="27"/>
      <c r="F16" s="28">
        <f t="shared" si="2"/>
        <v>6300</v>
      </c>
      <c r="G16" s="23">
        <f t="shared" ref="G16" si="3">F16*0.05</f>
        <v>315</v>
      </c>
      <c r="H16" s="23">
        <f t="shared" ref="H16" si="4">F16+G16</f>
        <v>6615</v>
      </c>
      <c r="I16" s="42"/>
      <c r="J16" s="44"/>
      <c r="K16" s="44"/>
      <c r="L16" s="46"/>
    </row>
    <row r="17" spans="1:12" s="1" customFormat="1" ht="21" customHeight="1">
      <c r="A17" s="48"/>
      <c r="B17" s="54" t="s">
        <v>45</v>
      </c>
      <c r="C17" s="50" t="s">
        <v>38</v>
      </c>
      <c r="D17" s="52" t="s">
        <v>44</v>
      </c>
      <c r="E17" s="14" t="s">
        <v>34</v>
      </c>
      <c r="F17" s="23">
        <v>1071</v>
      </c>
      <c r="G17" s="23">
        <f t="shared" si="0"/>
        <v>53.550000000000004</v>
      </c>
      <c r="H17" s="23">
        <f t="shared" si="1"/>
        <v>1124.55</v>
      </c>
      <c r="I17" s="42"/>
      <c r="J17" s="44"/>
      <c r="K17" s="44"/>
      <c r="L17" s="46"/>
    </row>
    <row r="18" spans="1:12" s="1" customFormat="1" ht="21" customHeight="1">
      <c r="A18" s="49"/>
      <c r="B18" s="55"/>
      <c r="C18" s="51"/>
      <c r="D18" s="53"/>
      <c r="E18" s="14" t="s">
        <v>39</v>
      </c>
      <c r="F18" s="23">
        <v>1580</v>
      </c>
      <c r="G18" s="23">
        <f t="shared" si="0"/>
        <v>79</v>
      </c>
      <c r="H18" s="23">
        <f t="shared" si="1"/>
        <v>1659</v>
      </c>
      <c r="I18" s="42"/>
      <c r="J18" s="44"/>
      <c r="K18" s="44"/>
      <c r="L18" s="46"/>
    </row>
    <row r="19" spans="1:12" s="1" customFormat="1" ht="21" customHeight="1">
      <c r="A19" s="49"/>
      <c r="B19" s="55"/>
      <c r="C19" s="51"/>
      <c r="D19" s="53"/>
      <c r="E19" s="14" t="s">
        <v>35</v>
      </c>
      <c r="F19" s="23">
        <v>1953</v>
      </c>
      <c r="G19" s="23">
        <f t="shared" si="0"/>
        <v>97.65</v>
      </c>
      <c r="H19" s="23">
        <f t="shared" si="1"/>
        <v>2050.65</v>
      </c>
      <c r="I19" s="42"/>
      <c r="J19" s="44"/>
      <c r="K19" s="44"/>
      <c r="L19" s="46"/>
    </row>
    <row r="20" spans="1:12" s="1" customFormat="1" ht="21" customHeight="1">
      <c r="A20" s="49"/>
      <c r="B20" s="55"/>
      <c r="C20" s="51"/>
      <c r="D20" s="53"/>
      <c r="E20" s="14" t="s">
        <v>36</v>
      </c>
      <c r="F20" s="23">
        <v>1008</v>
      </c>
      <c r="G20" s="23">
        <f t="shared" si="0"/>
        <v>50.400000000000006</v>
      </c>
      <c r="H20" s="23">
        <f t="shared" si="1"/>
        <v>1058.4000000000001</v>
      </c>
      <c r="I20" s="42"/>
      <c r="J20" s="44"/>
      <c r="K20" s="44"/>
      <c r="L20" s="46"/>
    </row>
    <row r="21" spans="1:12" s="1" customFormat="1" ht="21" customHeight="1">
      <c r="A21" s="49"/>
      <c r="B21" s="55"/>
      <c r="C21" s="51"/>
      <c r="D21" s="53"/>
      <c r="E21" s="14" t="s">
        <v>37</v>
      </c>
      <c r="F21" s="23">
        <v>441</v>
      </c>
      <c r="G21" s="23">
        <f t="shared" si="0"/>
        <v>22.05</v>
      </c>
      <c r="H21" s="23">
        <f t="shared" si="1"/>
        <v>463.05</v>
      </c>
      <c r="I21" s="42"/>
      <c r="J21" s="44"/>
      <c r="K21" s="44"/>
      <c r="L21" s="46"/>
    </row>
    <row r="22" spans="1:12" s="1" customFormat="1" ht="17.100000000000001" customHeight="1">
      <c r="A22" s="29" t="s">
        <v>30</v>
      </c>
      <c r="B22" s="30"/>
      <c r="C22" s="30"/>
      <c r="D22" s="26"/>
      <c r="E22" s="30"/>
      <c r="F22" s="23">
        <f>SUM(F8:F21)</f>
        <v>37553</v>
      </c>
      <c r="G22" s="23">
        <f t="shared" si="0"/>
        <v>1877.65</v>
      </c>
      <c r="H22" s="23">
        <f t="shared" si="1"/>
        <v>39430.65</v>
      </c>
      <c r="I22" s="35"/>
      <c r="J22" s="35"/>
      <c r="K22" s="35"/>
      <c r="L22" s="35"/>
    </row>
  </sheetData>
  <mergeCells count="16">
    <mergeCell ref="A1:L1"/>
    <mergeCell ref="A2:L2"/>
    <mergeCell ref="E3:F3"/>
    <mergeCell ref="E4:F4"/>
    <mergeCell ref="D17:D21"/>
    <mergeCell ref="C17:C21"/>
    <mergeCell ref="B17:B21"/>
    <mergeCell ref="A17:A21"/>
    <mergeCell ref="A8:A12"/>
    <mergeCell ref="C8:C12"/>
    <mergeCell ref="D8:D12"/>
    <mergeCell ref="I8:I21"/>
    <mergeCell ref="J8:J21"/>
    <mergeCell ref="K8:K21"/>
    <mergeCell ref="L8:L21"/>
    <mergeCell ref="B8:B12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2025-06-25T07:47:48Z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